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SVQYR4EUj4qXfIaK9H486JfBI4w7LHZVmstnbgSMuHgfF3rzoIAAaj+6u6yzfsfD1D32Mq9IIcmbdRXVkv0gsA==" workbookSaltValue="u5YrSzpGaAyO5utpmed1Ug==" workbookSpinCount="100000" lockStructure="1"/>
  <bookViews>
    <workbookView xWindow="360" yWindow="15" windowWidth="20955" windowHeight="9720" activeTab="0"/>
  </bookViews>
  <sheets>
    <sheet name="к заполнению" sheetId="1" state="visible" r:id="rId1"/>
    <sheet name="БД" sheetId="2" state="hidden" r:id="rId2"/>
    <sheet name="Справочник" sheetId="3" state="hidden" r:id="rId3"/>
  </sheets>
  <calcPr/>
</workbook>
</file>

<file path=xl/sharedStrings.xml><?xml version="1.0" encoding="utf-8"?>
<sst xmlns="http://schemas.openxmlformats.org/spreadsheetml/2006/main" count="572" uniqueCount="572">
  <si>
    <t xml:space="preserve">Форма для предоставления сведений в Минстрой России</t>
  </si>
  <si>
    <t xml:space="preserve">Информация о деятельности органов государственного жилищного надзора</t>
  </si>
  <si>
    <t xml:space="preserve">Дополнительные сведения о форме доступны по адресу:</t>
  </si>
  <si>
    <t xml:space="preserve">https://tm.minstroyrf.gov.ru/board/ja1pe3a7e5ij </t>
  </si>
  <si>
    <t xml:space="preserve">ВАЖНО! Для успешного заполнения формы необходимо:
                1. Заполнить все ячейки, отмеченные оранжевым цветом (это ячейки, обязательные к заполнению)
                2. При необходимости, заполнить ячейки, отмеченные желтым цветом
                3. Убедиться, что на форме отсутсвуют ошибки (в поле ниже указано "Ошибки формы не выявлены, возможна загрузка заполненной формы в ГИС Стройкомплекс.РФ"). Если в поле ниже указано "(!!!) На форме имеются ошибки, требуется их устранение перед отправкой" необходимо скорректирвоать форму.
                4. Для корретной работы формы необходимо использовать ПО Р7 Офис / MS Excel последних актуальныхй версий. При работе с формой необходимо включить автоматический пересчет формул (зачастую он уже включен)</t>
  </si>
  <si>
    <t xml:space="preserve">Период, за который предоставляется отчет</t>
  </si>
  <si>
    <t xml:space="preserve">2026 год, 3 квартал</t>
  </si>
  <si>
    <t xml:space="preserve">Комментарий к заполненной форме (при необходимости)</t>
  </si>
  <si>
    <t xml:space="preserve">Наименование показателя</t>
  </si>
  <si>
    <t xml:space="preserve">Единица измерения</t>
  </si>
  <si>
    <t xml:space="preserve">Фактическое значение</t>
  </si>
  <si>
    <t xml:space="preserve">Отчет деятельности ОГЖН</t>
  </si>
  <si>
    <t xml:space="preserve">  Нормативная численность работников ГЖИ</t>
  </si>
  <si>
    <t>единиц</t>
  </si>
  <si>
    <t xml:space="preserve">  Фактическая численность работников ГЖИ</t>
  </si>
  <si>
    <t xml:space="preserve">    Всего</t>
  </si>
  <si>
    <t xml:space="preserve">    Из них инспекторов</t>
  </si>
  <si>
    <t xml:space="preserve">Площадь жилищного фонда субъекта РФ</t>
  </si>
  <si>
    <t xml:space="preserve">тыс. кв. м</t>
  </si>
  <si>
    <t xml:space="preserve">Количество многоквартирных домов, расположенных на территории субъекта РФ</t>
  </si>
  <si>
    <t xml:space="preserve">Количество обследованных жилых домов (за отчетный период)</t>
  </si>
  <si>
    <t xml:space="preserve">Общая площадь обследованных жилых домов (за отчетный период)</t>
  </si>
  <si>
    <t xml:space="preserve">  Количество управляющих организаций, товариществ собственников жилья, жилищных кооперативов, осуществляющих деятельность по управлению МКД на территории субъекта РФ</t>
  </si>
  <si>
    <t xml:space="preserve">    Количество управляющих организаций</t>
  </si>
  <si>
    <t xml:space="preserve">    Товариществ собственников жилья, жилищных кооперативов, осуществляющих деятельность по управлению МКД на территории субъекта РФ</t>
  </si>
  <si>
    <t xml:space="preserve">  Количество представлений, внесенных органу государственного жилищного надзора в ходе прокурорской проверки</t>
  </si>
  <si>
    <t xml:space="preserve">    Количество представлений, по результатам рассмотрения которых должностные лица органа государственного жилищного надзора (контроля) привлечены к дисциплинарной ответственности (за отчетный период)</t>
  </si>
  <si>
    <t xml:space="preserve">Отчет по жилищному надзору и лицензионному контролю</t>
  </si>
  <si>
    <t xml:space="preserve">  Тематика и количество поступивших обращений за отчетный период, в том числе количество обращений граждан и юр. лиц по подготовке жилищного фонда к ОЗП</t>
  </si>
  <si>
    <t xml:space="preserve">Отчет по лицензионному контролю</t>
  </si>
  <si>
    <t xml:space="preserve">Отчет по жилищному надзору</t>
  </si>
  <si>
    <t xml:space="preserve">  Количество поступивших обращений за отчетный период, из них: </t>
  </si>
  <si>
    <t xml:space="preserve">по вопросам нарушения правил и норм технической эксплуатации жилищного фонда</t>
  </si>
  <si>
    <t xml:space="preserve">по вопросам некачественного предоставления населению коммунальных услуг</t>
  </si>
  <si>
    <t xml:space="preserve">в том числе в связи с нарушением качества предоставления коммунальной услуги по горячему водоснабжению
(не входит в общую сумму поступивших обращений)</t>
  </si>
  <si>
    <t xml:space="preserve">по вопросам нарушения требований законодательства о раскрытии информации</t>
  </si>
  <si>
    <t xml:space="preserve">по вопросам нарушения порядка расчета внесения платы за жилищно-коммунальные услуги</t>
  </si>
  <si>
    <t xml:space="preserve">по вопросам нарушения правил технической эксплуатации внутридомового газового оборудования</t>
  </si>
  <si>
    <t xml:space="preserve">по вопросам нарушения  правил управления многоквартирными домами</t>
  </si>
  <si>
    <t xml:space="preserve">по вопросам подготовки и прохождения отопительного периода</t>
  </si>
  <si>
    <t xml:space="preserve">прочие вопросы </t>
  </si>
  <si>
    <t xml:space="preserve">  Количество проведенных проверок КНМ, в рамках жилищного надзора и лицензионного контроля за отчетный период</t>
  </si>
  <si>
    <t xml:space="preserve">    Плановых, из них:</t>
  </si>
  <si>
    <t>Документарные</t>
  </si>
  <si>
    <t xml:space="preserve">Выездные </t>
  </si>
  <si>
    <t xml:space="preserve">инспекционный визит</t>
  </si>
  <si>
    <t xml:space="preserve">    Внеплановых, из них:</t>
  </si>
  <si>
    <t xml:space="preserve">Количество проведенных профилактические мероприятия в рамках жилищного надзора и лицензионного контроля за отчетный период, из них</t>
  </si>
  <si>
    <t xml:space="preserve">информирование
</t>
  </si>
  <si>
    <t xml:space="preserve">обобщение правоприменительной практики;</t>
  </si>
  <si>
    <t xml:space="preserve">объявление предостережения</t>
  </si>
  <si>
    <t>консультирование</t>
  </si>
  <si>
    <t xml:space="preserve">профилактический визит</t>
  </si>
  <si>
    <t xml:space="preserve">обязательный профилактический визит</t>
  </si>
  <si>
    <t xml:space="preserve">  Количество выявленных нарушений (за отчетный период)</t>
  </si>
  <si>
    <t xml:space="preserve">    Правил и норм технической эксплуатации жилищного фонда</t>
  </si>
  <si>
    <t xml:space="preserve">    Некачественное предоставление населению коммунальных услуг</t>
  </si>
  <si>
    <t xml:space="preserve">    Требований законодательства о раскрытии информации</t>
  </si>
  <si>
    <t xml:space="preserve">    Порядка расчета внесения платы за жилищно-коммунальные услуги</t>
  </si>
  <si>
    <t xml:space="preserve">    Правил технической эксплуатации внутридомового газового оборудования</t>
  </si>
  <si>
    <t xml:space="preserve">    Правил пользования помещениями</t>
  </si>
  <si>
    <t xml:space="preserve">    Правил управления многоквартирными домами</t>
  </si>
  <si>
    <t xml:space="preserve">    Неисполненных предписаний</t>
  </si>
  <si>
    <t xml:space="preserve">    По факту выявления грубых нарушений</t>
  </si>
  <si>
    <t xml:space="preserve">    По вопросам подготовки и прохождения отопительного периода</t>
  </si>
  <si>
    <t xml:space="preserve">    Прочих нарушений</t>
  </si>
  <si>
    <t xml:space="preserve">  Выдано исполнительных документов</t>
  </si>
  <si>
    <t xml:space="preserve"> Тематика и количество выданных предписаний по результатам КНМ </t>
  </si>
  <si>
    <t xml:space="preserve">по факту нарушения правил и норм технической эксплуатации жилищного фонда</t>
  </si>
  <si>
    <t xml:space="preserve">по факту некачественного предоставления населению коммунальных услуг</t>
  </si>
  <si>
    <t xml:space="preserve">в том числе в связи с нарушением качества предоставления коммунальной услуги по горячему водоснабжению
(не входит в сумму "Всего")</t>
  </si>
  <si>
    <t xml:space="preserve">по факту нарушения требований законодательства о раскрытии информации</t>
  </si>
  <si>
    <t xml:space="preserve">по факту нарушения порядка расчета внесения платы за жилищно-коммунальные услуги</t>
  </si>
  <si>
    <t xml:space="preserve">по факту нарушения правил технической эксплуатации внутридомового газового оборудования</t>
  </si>
  <si>
    <t xml:space="preserve">по факту нарушения  правил управления многоквартирными домами</t>
  </si>
  <si>
    <t xml:space="preserve">по факту нарушения правил подготовки и прохождения отопительного периода</t>
  </si>
  <si>
    <t xml:space="preserve">по факту неисполнения ранее выданных предписаний</t>
  </si>
  <si>
    <t xml:space="preserve">по факту выявления грубых нарушений</t>
  </si>
  <si>
    <t xml:space="preserve">прочие нарушения</t>
  </si>
  <si>
    <t>Всего</t>
  </si>
  <si>
    <t xml:space="preserve">    по результатам плановых КНМ, из них:</t>
  </si>
  <si>
    <t>документарных</t>
  </si>
  <si>
    <t>выездных</t>
  </si>
  <si>
    <t xml:space="preserve">инспекционных визитов</t>
  </si>
  <si>
    <t xml:space="preserve">    по результатам внеплановых КНМ, из них:</t>
  </si>
  <si>
    <t xml:space="preserve">Административное производство </t>
  </si>
  <si>
    <t xml:space="preserve">    Всего составлено протоколов, из них: </t>
  </si>
  <si>
    <t xml:space="preserve"> </t>
  </si>
  <si>
    <t xml:space="preserve">статья 6.24 КоАП РФ</t>
  </si>
  <si>
    <t xml:space="preserve">часть 1 статьи 7.21 КоАП РФ</t>
  </si>
  <si>
    <t xml:space="preserve">
часть 2 статьи 7.21 КоАП РФ</t>
  </si>
  <si>
    <t xml:space="preserve">статья 7.22 КоАП РФ</t>
  </si>
  <si>
    <t xml:space="preserve">часть 1 статьи 7.23 КоАП РФ</t>
  </si>
  <si>
    <t xml:space="preserve">часть 2 статьи 7.23 КоАП РФ</t>
  </si>
  <si>
    <t xml:space="preserve">часть 3 статьи 7.23 КоАП РФ</t>
  </si>
  <si>
    <t xml:space="preserve">
часть 1 статьи 7.23.2 КоАП РФ </t>
  </si>
  <si>
    <t xml:space="preserve">часть 1 статьи 7.23.3 КоАП РФ</t>
  </si>
  <si>
    <t xml:space="preserve">
часть 2 статьи 7.23.3 КоАП РФ </t>
  </si>
  <si>
    <t xml:space="preserve">
часть 1 статьи 9.5.1 КоАП РФ</t>
  </si>
  <si>
    <t xml:space="preserve">часть 2 статьи 9.5.1 КоАП РФ</t>
  </si>
  <si>
    <t xml:space="preserve">часть 3 статьи 9.5.1 КоАП РФ</t>
  </si>
  <si>
    <t xml:space="preserve">статья 9.13 КоАП РФ</t>
  </si>
  <si>
    <t xml:space="preserve">часть 4 статьи 9.16 КоАП РФ </t>
  </si>
  <si>
    <t xml:space="preserve">часть 5 статьи 9.16 КоАП РФ </t>
  </si>
  <si>
    <t xml:space="preserve">часть 12 статьи 9.16 КоАП РФ </t>
  </si>
  <si>
    <t xml:space="preserve">часть 13 статьи 9.16 КоАП РФ </t>
  </si>
  <si>
    <t xml:space="preserve">часть 1 статьи 9.23 КоАП РФ </t>
  </si>
  <si>
    <t xml:space="preserve">часть 2 статьи 9.23 КоАП РФ</t>
  </si>
  <si>
    <t xml:space="preserve">часть 3 статьи 9.23 КоАП РФ</t>
  </si>
  <si>
    <t xml:space="preserve">часть 4 статьи 9.23 КоАП РФ </t>
  </si>
  <si>
    <t xml:space="preserve">часть 8 статьи 9.24 КоАП РФ </t>
  </si>
  <si>
    <t xml:space="preserve">часть 1 статьи 13.19.2 КоАП РФ </t>
  </si>
  <si>
    <t xml:space="preserve">часть 1 статьи 14.1.3 КоАП РФ</t>
  </si>
  <si>
    <t xml:space="preserve">часть 2 статьи 14.1.3 КоАП РФ</t>
  </si>
  <si>
    <t xml:space="preserve">часть 3 статьи 14.1.3 КоАП РФ </t>
  </si>
  <si>
    <t xml:space="preserve">часть 1 статьи 19.5 КоАП РФ </t>
  </si>
  <si>
    <t xml:space="preserve">часть 24 статьи 19.5 КоАП РФ </t>
  </si>
  <si>
    <t xml:space="preserve">статья 19.4.1 КоАП РФ</t>
  </si>
  <si>
    <t xml:space="preserve">статья 20.25 КоАП РФ </t>
  </si>
  <si>
    <t xml:space="preserve">    Всего рассмотрено дел об административных правонарушениях, из них: </t>
  </si>
  <si>
    <t xml:space="preserve">  Предъявлено штрафных санкций (по состоянию на отчетный период)</t>
  </si>
  <si>
    <t xml:space="preserve">тыс. руб.</t>
  </si>
  <si>
    <t xml:space="preserve">  Получено фактически по штрафным санкциям (по состоянию на отчетный период)</t>
  </si>
  <si>
    <t xml:space="preserve">  Количество постановлений по делам об административных правонарушениях, вынесенных  органом государственного жилищного надзора, отмененных в порядке главы 30 КоАП РФ</t>
  </si>
  <si>
    <t xml:space="preserve">  Количество судебных решений, вступивших в законную силу по результатам рассмотрения заявлений управляющих организаций, правоохранительных органов об оспаривании результатов проверок, проведенных в ходе осуществления лицензионного контроля, которыми была подтверждена законность решений, принятых органами государственного жилищного надзора (с нарастающим итогом)</t>
  </si>
  <si>
    <t xml:space="preserve">  Количество уведомлений об исполнении выданных предостережений о недопустимости нарушения обязательных требований действующего законодательства (по состоянию на отчетный период)</t>
  </si>
  <si>
    <t xml:space="preserve">Общие сведения, связанные с управлением</t>
  </si>
  <si>
    <t xml:space="preserve">Количество управляющих организаций, обратившихся за получением, прекращением лицензий (за весь период лицензирования)</t>
  </si>
  <si>
    <t xml:space="preserve">    Выдано лицензий</t>
  </si>
  <si>
    <t xml:space="preserve">    Отказано в выдаче лицензий</t>
  </si>
  <si>
    <t xml:space="preserve">    Действие лицензий прекращено</t>
  </si>
  <si>
    <t xml:space="preserve">Количество управляющих организаций, обратившихся за получением, прекращением лицензий (за отчетный период)</t>
  </si>
  <si>
    <t xml:space="preserve">Выдано лицензий</t>
  </si>
  <si>
    <t xml:space="preserve">Отказано в выдаче лицензий</t>
  </si>
  <si>
    <t xml:space="preserve">Действие лицензий прекращено</t>
  </si>
  <si>
    <t xml:space="preserve">  Количество лицензиатов не имеющих МКД в управлении</t>
  </si>
  <si>
    <t xml:space="preserve">Количество решений органа государственного жилищного надзора о внесении изменений в реестр лицензий  (за отчетный период)</t>
  </si>
  <si>
    <t xml:space="preserve">о внесении изменений в реестр</t>
  </si>
  <si>
    <t xml:space="preserve">об отказе во внесении изменений в реестр и возврате заявления и документов</t>
  </si>
  <si>
    <t xml:space="preserve">о приостановлении рассмотрения заявления</t>
  </si>
  <si>
    <t xml:space="preserve">Количество решений органа государственного жилищного надзора о внесении изменений в реестр лицензий, признанных судом незаконными </t>
  </si>
  <si>
    <t xml:space="preserve">  Количество многоквартирных домов</t>
  </si>
  <si>
    <t xml:space="preserve">    Под управлением управляющей организации</t>
  </si>
  <si>
    <t xml:space="preserve">    Под управлением ТСЖ, ЖСК, ТСН</t>
  </si>
  <si>
    <t xml:space="preserve">    Под непосредственным управлением</t>
  </si>
  <si>
    <t xml:space="preserve"> Не выбран способ управления </t>
  </si>
  <si>
    <t xml:space="preserve">    Под временным управлением</t>
  </si>
  <si>
    <t xml:space="preserve">  Количество обращений в суд об аннулировании лицензии</t>
  </si>
  <si>
    <t xml:space="preserve">    Всего (за весь период лицензирования)</t>
  </si>
  <si>
    <t xml:space="preserve">    Всего (за отчетный период)</t>
  </si>
  <si>
    <t xml:space="preserve">    Удовлетворено (за весь период лицензирования)</t>
  </si>
  <si>
    <t xml:space="preserve">    Удовлетворено (за отчетный период)</t>
  </si>
  <si>
    <t xml:space="preserve">    Отказано (за весь период лицензирования)</t>
  </si>
  <si>
    <t xml:space="preserve">    Отказано (за отчетный период)</t>
  </si>
  <si>
    <t xml:space="preserve">  Количество обжалований решений о предоставлении лицензии( об отказе в предоставлении)/ о продлении срока действия действия лицензии (об отказе в продлении)  в судебном порядке</t>
  </si>
  <si>
    <t>report_id</t>
  </si>
  <si>
    <t>report_name</t>
  </si>
  <si>
    <t>period_value</t>
  </si>
  <si>
    <t>row_context_id</t>
  </si>
  <si>
    <t>row_context_value</t>
  </si>
  <si>
    <t>column_context_id</t>
  </si>
  <si>
    <t>column_context_value</t>
  </si>
  <si>
    <t>kpi_id</t>
  </si>
  <si>
    <t>kpi_name</t>
  </si>
  <si>
    <t>uom_id</t>
  </si>
  <si>
    <t>int_value</t>
  </si>
  <si>
    <t>numeric_value</t>
  </si>
  <si>
    <t>text_value</t>
  </si>
  <si>
    <t>dttm_value</t>
  </si>
  <si>
    <t>error_count</t>
  </si>
  <si>
    <t>row_num</t>
  </si>
  <si>
    <t>column_num</t>
  </si>
  <si>
    <t xml:space="preserve">Обязательное поле</t>
  </si>
  <si>
    <t xml:space="preserve">Тип ФЛК</t>
  </si>
  <si>
    <t xml:space="preserve">Бизнес описание ФЛК</t>
  </si>
  <si>
    <t>STR25-21-2</t>
  </si>
  <si>
    <t xml:space="preserve">Группа показателей</t>
  </si>
  <si>
    <t xml:space="preserve">Нормативная численность работников ГЖИ</t>
  </si>
  <si>
    <t xml:space="preserve">Наименование отчета</t>
  </si>
  <si>
    <t>STR25-21-2_1</t>
  </si>
  <si>
    <t>Да</t>
  </si>
  <si>
    <t xml:space="preserve">Диапазон значений</t>
  </si>
  <si>
    <t xml:space="preserve">Число целое от 0 до 100000</t>
  </si>
  <si>
    <t xml:space="preserve">Фактическая численность работников ГЖИ</t>
  </si>
  <si>
    <t>STR25-21-2_2</t>
  </si>
  <si>
    <t>STR25-21-2_3</t>
  </si>
  <si>
    <t xml:space="preserve">Из них инспекторов</t>
  </si>
  <si>
    <t>STR25-21-2_4</t>
  </si>
  <si>
    <t xml:space="preserve">Число действительное от 0 до 1000000</t>
  </si>
  <si>
    <t>STR25-21-2_5</t>
  </si>
  <si>
    <t>STR25-21-2_6</t>
  </si>
  <si>
    <t>STR25-21-2_7</t>
  </si>
  <si>
    <t xml:space="preserve">Количество управляющих организаций, товариществ собственников жилья, жилищных кооперативов, осуществляющих деятельность по управлению МКД на территории субъекта РФ</t>
  </si>
  <si>
    <t>STR25-21-2_8</t>
  </si>
  <si>
    <t>STR25-21-2_9</t>
  </si>
  <si>
    <t xml:space="preserve">Количество управляющих организаций</t>
  </si>
  <si>
    <t>STR25-21-2_10</t>
  </si>
  <si>
    <t xml:space="preserve">Товариществ собственников жилья, жилищных кооперативов, осуществляющих деятельность по управлению МКД на территории субъекта РФ</t>
  </si>
  <si>
    <t xml:space="preserve">Количество представлений, внесенных органу государственного жилищного надзора в ходе прокурорской проверки</t>
  </si>
  <si>
    <t>STR25-21-2_11</t>
  </si>
  <si>
    <t>STR25-21-2_12</t>
  </si>
  <si>
    <t xml:space="preserve">Количество представлений, по результатам рассмотрения которых должностные лица органа государственного жилищного надзора (контроля) привлечены к дисциплинарной ответственности (за отчетный период)</t>
  </si>
  <si>
    <t xml:space="preserve">Тематика и количество поступивших обращений за отчетный период, в том числе количество обращений граждан и юр. лиц по подготовке жилищного фонда к ОЗП</t>
  </si>
  <si>
    <t>STR25-21-2_13</t>
  </si>
  <si>
    <t xml:space="preserve">Количество поступивших обращений за отчетный период, из них:</t>
  </si>
  <si>
    <t>STR25-21-2_14</t>
  </si>
  <si>
    <t>STR25-21-2_15</t>
  </si>
  <si>
    <t>STR25-21-2_16</t>
  </si>
  <si>
    <t xml:space="preserve">в том числе в связи с нарушением качества предоставления коммунальной услуги по горячему водоснабжению</t>
  </si>
  <si>
    <t>STR25-21-2_17</t>
  </si>
  <si>
    <t>STR25-21-2_18</t>
  </si>
  <si>
    <t>STR25-21-2_19</t>
  </si>
  <si>
    <t>STR25-21-2_20</t>
  </si>
  <si>
    <t xml:space="preserve">по вопросам нарушения правил управления многоквартирными домами</t>
  </si>
  <si>
    <t>STR25-21-2_21</t>
  </si>
  <si>
    <t>STR25-21-2_22</t>
  </si>
  <si>
    <t xml:space="preserve">прочие вопросы</t>
  </si>
  <si>
    <t xml:space="preserve">Количество проведенных проверок КНМ, в рамках жилищного надзора и лицензионного контроля за отчетный период</t>
  </si>
  <si>
    <t>STR25-21-2_23</t>
  </si>
  <si>
    <t>STR25-21-2_24</t>
  </si>
  <si>
    <t xml:space="preserve">Плановых, из них:</t>
  </si>
  <si>
    <t>STR25-21-2_25</t>
  </si>
  <si>
    <t>STR25-21-2_26</t>
  </si>
  <si>
    <t>Выездные</t>
  </si>
  <si>
    <t>STR25-21-2_27</t>
  </si>
  <si>
    <t xml:space="preserve">Внеплановых, из них:</t>
  </si>
  <si>
    <t>STR25-21-2_28</t>
  </si>
  <si>
    <t>STR25-21-2_29</t>
  </si>
  <si>
    <t>STR25-21-2_30</t>
  </si>
  <si>
    <t>STR25-21-2_31</t>
  </si>
  <si>
    <t>STR25-21-2_32</t>
  </si>
  <si>
    <t>STR25-21-2_33</t>
  </si>
  <si>
    <t>STR25-21-2_34</t>
  </si>
  <si>
    <t>STR25-21-2_35</t>
  </si>
  <si>
    <t>STR25-21-2_36</t>
  </si>
  <si>
    <t>STR25-21-2_37</t>
  </si>
  <si>
    <t xml:space="preserve">Количество выявленных нарушений (за отчетный период)</t>
  </si>
  <si>
    <t>STR25-21-2_38</t>
  </si>
  <si>
    <t>STR25-21-2_39</t>
  </si>
  <si>
    <t xml:space="preserve">Правил и норм технической эксплуатации жилищного фонда</t>
  </si>
  <si>
    <t>STR25-21-2_40</t>
  </si>
  <si>
    <t xml:space="preserve">Некачественное предоставление населению коммунальных услуг</t>
  </si>
  <si>
    <t>STR25-21-2_41</t>
  </si>
  <si>
    <t xml:space="preserve">Требований законодательства о раскрытии информации</t>
  </si>
  <si>
    <t>STR25-21-2_42</t>
  </si>
  <si>
    <t xml:space="preserve">Порядка расчета внесения платы за жилищно-коммунальные услуги</t>
  </si>
  <si>
    <t>STR25-21-2_43</t>
  </si>
  <si>
    <t xml:space="preserve">Правил технической эксплуатации внутридомового газового оборудования</t>
  </si>
  <si>
    <t>STR25-21-2_44</t>
  </si>
  <si>
    <t xml:space="preserve">Правил пользования помещениями</t>
  </si>
  <si>
    <t>STR25-21-2_45</t>
  </si>
  <si>
    <t xml:space="preserve">Правил управления многоквартирными домами</t>
  </si>
  <si>
    <t>STR25-21-2_46</t>
  </si>
  <si>
    <t xml:space="preserve">Неисполненных предписаний</t>
  </si>
  <si>
    <t>STR25-21-2_47</t>
  </si>
  <si>
    <t xml:space="preserve">По факту выявления грубых нарушений</t>
  </si>
  <si>
    <t>STR25-21-2_48</t>
  </si>
  <si>
    <t xml:space="preserve">По вопросам подготовки и прохождения отопительного периода</t>
  </si>
  <si>
    <t>STR25-21-2_49</t>
  </si>
  <si>
    <t xml:space="preserve">Прочих нарушений</t>
  </si>
  <si>
    <t xml:space="preserve">Тематика и количество выданных предписаний по результатам КНМ</t>
  </si>
  <si>
    <t>STR25-21-2_50</t>
  </si>
  <si>
    <t>STR25-21-2_51</t>
  </si>
  <si>
    <t>STR25-21-2_52</t>
  </si>
  <si>
    <t>STR25-21-2_53</t>
  </si>
  <si>
    <t>STR25-21-2_54</t>
  </si>
  <si>
    <t>STR25-21-2_55</t>
  </si>
  <si>
    <t>STR25-21-2_56</t>
  </si>
  <si>
    <t>STR25-21-2_57</t>
  </si>
  <si>
    <t xml:space="preserve">по факту нарушения правил управления многоквартирными домами</t>
  </si>
  <si>
    <t>STR25-21-2_58</t>
  </si>
  <si>
    <t>STR25-21-2_59</t>
  </si>
  <si>
    <t>STR25-21-2_60</t>
  </si>
  <si>
    <t>STR25-21-2_61</t>
  </si>
  <si>
    <t xml:space="preserve">По результатам плановых и внеплановых КНМ</t>
  </si>
  <si>
    <t xml:space="preserve">Выдано исполнительных документов (Отчет по лицензионному контролю)</t>
  </si>
  <si>
    <t>STR25-21-2_62</t>
  </si>
  <si>
    <t xml:space="preserve">по результатам плановых КНМ, из них:</t>
  </si>
  <si>
    <t>STR25-21-2_63</t>
  </si>
  <si>
    <t>STR25-21-2_64</t>
  </si>
  <si>
    <t>STR25-21-2_65</t>
  </si>
  <si>
    <t>STR25-21-2_66</t>
  </si>
  <si>
    <t xml:space="preserve">по результатам внеплановых КНМ, из них:</t>
  </si>
  <si>
    <t>STR25-21-2_67</t>
  </si>
  <si>
    <t>STR25-21-2_68</t>
  </si>
  <si>
    <t>STR25-21-2_69</t>
  </si>
  <si>
    <t>STR25-21-2_70</t>
  </si>
  <si>
    <t xml:space="preserve">Всего составлено протоколов, из них:</t>
  </si>
  <si>
    <t xml:space="preserve">Административное производство (Отчет по лицензионному контролю)</t>
  </si>
  <si>
    <t>STR25-21-2_71</t>
  </si>
  <si>
    <t>STR25-21-2_72</t>
  </si>
  <si>
    <t>STR25-21-2_73</t>
  </si>
  <si>
    <t>STR25-21-2_74</t>
  </si>
  <si>
    <t>STR25-21-2_75</t>
  </si>
  <si>
    <t>STR25-21-2_76</t>
  </si>
  <si>
    <t>STR25-21-2_77</t>
  </si>
  <si>
    <t>STR25-21-2_78</t>
  </si>
  <si>
    <t>STR25-21-2_79</t>
  </si>
  <si>
    <t xml:space="preserve">
часть 1 статьи 7.23.2 КоАП РФ</t>
  </si>
  <si>
    <t>STR25-21-2_80</t>
  </si>
  <si>
    <t>STR25-21-2_81</t>
  </si>
  <si>
    <t xml:space="preserve">
часть 2 статьи 7.23.3 КоАП РФ</t>
  </si>
  <si>
    <t>STR25-21-2_82</t>
  </si>
  <si>
    <t>STR25-21-2_83</t>
  </si>
  <si>
    <t>STR25-21-2_84</t>
  </si>
  <si>
    <t>STR25-21-2_85</t>
  </si>
  <si>
    <t>STR25-21-2_86</t>
  </si>
  <si>
    <t xml:space="preserve">часть 4 статьи 9.16 КоАП РФ</t>
  </si>
  <si>
    <t>STR25-21-2_87</t>
  </si>
  <si>
    <t xml:space="preserve">часть 5 статьи 9.16 КоАП РФ</t>
  </si>
  <si>
    <t>STR25-21-2_88</t>
  </si>
  <si>
    <t xml:space="preserve">часть 12 статьи 9.16 КоАП РФ</t>
  </si>
  <si>
    <t>STR25-21-2_89</t>
  </si>
  <si>
    <t xml:space="preserve">часть 13 статьи 9.16 КоАП РФ</t>
  </si>
  <si>
    <t>STR25-21-2_90</t>
  </si>
  <si>
    <t xml:space="preserve">часть 1 статьи 9.23 КоАП РФ</t>
  </si>
  <si>
    <t>STR25-21-2_91</t>
  </si>
  <si>
    <t>STR25-21-2_92</t>
  </si>
  <si>
    <t>STR25-21-2_93</t>
  </si>
  <si>
    <t xml:space="preserve">часть 4 статьи 9.23 КоАП РФ</t>
  </si>
  <si>
    <t>STR25-21-2_94</t>
  </si>
  <si>
    <t xml:space="preserve">часть 8 статьи 9.24 КоАП РФ</t>
  </si>
  <si>
    <t>STR25-21-2_95</t>
  </si>
  <si>
    <t xml:space="preserve">часть 1 статьи 13.19.2 КоАП РФ</t>
  </si>
  <si>
    <t>STR25-21-2_96</t>
  </si>
  <si>
    <t>STR25-21-2_97</t>
  </si>
  <si>
    <t>STR25-21-2_98</t>
  </si>
  <si>
    <t xml:space="preserve">часть 3 статьи 14.1.3 КоАП РФ</t>
  </si>
  <si>
    <t>STR25-21-2_99</t>
  </si>
  <si>
    <t xml:space="preserve">часть 1 статьи 19.5 КоАП РФ</t>
  </si>
  <si>
    <t>STR25-21-2_100</t>
  </si>
  <si>
    <t xml:space="preserve">часть 24 статьи 19.5 КоАП РФ</t>
  </si>
  <si>
    <t>STR25-21-2_101</t>
  </si>
  <si>
    <t>STR25-21-2_102</t>
  </si>
  <si>
    <t xml:space="preserve">статья 20.25 КоАП РФ</t>
  </si>
  <si>
    <t xml:space="preserve">Всего рассмотрено дел об административных правонарушениях, из них:</t>
  </si>
  <si>
    <t>STR25-21-2_103</t>
  </si>
  <si>
    <t>STR25-21-2_104</t>
  </si>
  <si>
    <t>STR25-21-2_105</t>
  </si>
  <si>
    <t>STR25-21-2_106</t>
  </si>
  <si>
    <t>STR25-21-2_107</t>
  </si>
  <si>
    <t>STR25-21-2_108</t>
  </si>
  <si>
    <t>STR25-21-2_109</t>
  </si>
  <si>
    <t>STR25-21-2_110</t>
  </si>
  <si>
    <t>STR25-21-2_111</t>
  </si>
  <si>
    <t>STR25-21-2_112</t>
  </si>
  <si>
    <t>STR25-21-2_113</t>
  </si>
  <si>
    <t>STR25-21-2_114</t>
  </si>
  <si>
    <t>STR25-21-2_115</t>
  </si>
  <si>
    <t>STR25-21-2_116</t>
  </si>
  <si>
    <t>STR25-21-2_117</t>
  </si>
  <si>
    <t>STR25-21-2_118</t>
  </si>
  <si>
    <t>STR25-21-2_119</t>
  </si>
  <si>
    <t>STR25-21-2_120</t>
  </si>
  <si>
    <t>STR25-21-2_121</t>
  </si>
  <si>
    <t>STR25-21-2_122</t>
  </si>
  <si>
    <t>STR25-21-2_123</t>
  </si>
  <si>
    <t>STR25-21-2_124</t>
  </si>
  <si>
    <t>STR25-21-2_125</t>
  </si>
  <si>
    <t>STR25-21-2_126</t>
  </si>
  <si>
    <t>STR25-21-2_127</t>
  </si>
  <si>
    <t>STR25-21-2_128</t>
  </si>
  <si>
    <t>STR25-21-2_129</t>
  </si>
  <si>
    <t>STR25-21-2_130</t>
  </si>
  <si>
    <t>STR25-21-2_131</t>
  </si>
  <si>
    <t xml:space="preserve">Предъявлено штрафных санкций (по состоянию на отчетный период)</t>
  </si>
  <si>
    <t>STR25-21-2_132</t>
  </si>
  <si>
    <t xml:space="preserve">Получено фактически по штрафным санкциям (по состоянию на отчетный период)</t>
  </si>
  <si>
    <t>STR25-21-2_133</t>
  </si>
  <si>
    <t xml:space="preserve">Количество постановлений по делам об административных правонарушениях, вынесенных органом государственного жилищного надзора, отмененных в порядке главы 30 КоАП РФ</t>
  </si>
  <si>
    <t>STR25-21-2_134</t>
  </si>
  <si>
    <t xml:space="preserve">Количество судебных решений, вступивших в законную силу по результатам рассмотрения заявлений управляющих организаций, правоохранительных органов об оспаривании результатов проверок, проведенных в ходе осуществления лицензионного контроля, которыми была подтверждена законность решений, принятых органами государственного жилищного надзора (с нарастающим итогом)</t>
  </si>
  <si>
    <t>STR25-21-2_135</t>
  </si>
  <si>
    <t xml:space="preserve">Количество уведомлений об исполнении выданных предостережений о недопустимости нарушения обязательных требований действующего законодательства (по состоянию на отчетный период)</t>
  </si>
  <si>
    <t>STR25-21-2_136</t>
  </si>
  <si>
    <t>STR25-21-2_137</t>
  </si>
  <si>
    <t>STR25-21-2_138</t>
  </si>
  <si>
    <t>STR25-21-2_139</t>
  </si>
  <si>
    <t xml:space="preserve">Количество лицензиатов не имеющих МКД в управлении</t>
  </si>
  <si>
    <t>STR25-21-2_140</t>
  </si>
  <si>
    <t xml:space="preserve">Число целое от 0 до 100001</t>
  </si>
  <si>
    <t>STR25-21-2_141</t>
  </si>
  <si>
    <t xml:space="preserve">Число целое от 0 до 100002</t>
  </si>
  <si>
    <t>STR25-21-2_142</t>
  </si>
  <si>
    <t xml:space="preserve">Число целое от 0 до 100003</t>
  </si>
  <si>
    <t xml:space="preserve">Количество решений органа государственного жилищного надзора о внесении изменений в реестр лицензий (за отчетный период)</t>
  </si>
  <si>
    <t>STR25-21-2_143</t>
  </si>
  <si>
    <t>STR25-21-2_144</t>
  </si>
  <si>
    <t>STR25-21-2_145</t>
  </si>
  <si>
    <t>STR25-21-2_146</t>
  </si>
  <si>
    <t xml:space="preserve">Количество решений органа государственного жилищного надзора о внесении изменений в реестр лицензий, признанных судом незаконными</t>
  </si>
  <si>
    <t xml:space="preserve">Количество многоквартирных домов</t>
  </si>
  <si>
    <t>STR25-21-2_147</t>
  </si>
  <si>
    <t>STR25-21-2_148</t>
  </si>
  <si>
    <t xml:space="preserve">Под управлением управляющей организации</t>
  </si>
  <si>
    <t>STR25-21-2_149</t>
  </si>
  <si>
    <t xml:space="preserve">Под управлением ТСЖ, ЖСК, ТСН</t>
  </si>
  <si>
    <t>STR25-21-2_150</t>
  </si>
  <si>
    <t xml:space="preserve">Под непосредственным управлением</t>
  </si>
  <si>
    <t>STR25-21-2_151</t>
  </si>
  <si>
    <t xml:space="preserve">Не выбран способ управления</t>
  </si>
  <si>
    <t>STR25-21-2_152</t>
  </si>
  <si>
    <t xml:space="preserve">Под временным управлением</t>
  </si>
  <si>
    <t xml:space="preserve">Количество обращений в суд об аннулировании лицензии</t>
  </si>
  <si>
    <t>STR25-21-2_153</t>
  </si>
  <si>
    <t xml:space="preserve">Всего (за весь период лицензирования)</t>
  </si>
  <si>
    <t>STR25-21-2_154</t>
  </si>
  <si>
    <t xml:space="preserve">Всего (за отчетный период)</t>
  </si>
  <si>
    <t>STR25-21-2_155</t>
  </si>
  <si>
    <t xml:space="preserve">Удовлетворено (за весь период лицензирования)</t>
  </si>
  <si>
    <t>STR25-21-2_156</t>
  </si>
  <si>
    <t xml:space="preserve">Удовлетворено (за отчетный период)</t>
  </si>
  <si>
    <t>STR25-21-2_157</t>
  </si>
  <si>
    <t xml:space="preserve">Отказано (за весь период лицензирования)</t>
  </si>
  <si>
    <t>STR25-21-2_158</t>
  </si>
  <si>
    <t xml:space="preserve">Отказано (за отчетный период)</t>
  </si>
  <si>
    <t xml:space="preserve">Количество обжалований решений о предоставлении лицензии( об отказе в предоставлении)/ о продлении срока действия действия лицензии (об отказе в продлении)  в судебном порядке</t>
  </si>
  <si>
    <t>STR25-21-2_159</t>
  </si>
  <si>
    <t>STR25-21-2_160</t>
  </si>
  <si>
    <t>STR25-21-2_161</t>
  </si>
  <si>
    <t>STR25-21-2_162</t>
  </si>
  <si>
    <t>STR25-21-2_163</t>
  </si>
  <si>
    <t>STR25-21-2_164</t>
  </si>
  <si>
    <t>STR25-21-2_165</t>
  </si>
  <si>
    <t>STR25-21-2_166</t>
  </si>
  <si>
    <t>STR25-21-2_167</t>
  </si>
  <si>
    <t>STR25-21-2_168</t>
  </si>
  <si>
    <t>STR25-21-2_169</t>
  </si>
  <si>
    <t>STR25-21-2_170</t>
  </si>
  <si>
    <t>STR25-21-2_171</t>
  </si>
  <si>
    <t>STR25-21-2_172</t>
  </si>
  <si>
    <t>STR25-21-2_173</t>
  </si>
  <si>
    <t>STR25-21-2_174</t>
  </si>
  <si>
    <t>STR25-21-2_175</t>
  </si>
  <si>
    <t>STR25-21-2_176</t>
  </si>
  <si>
    <t>STR25-21-2_177</t>
  </si>
  <si>
    <t>STR25-21-2_178</t>
  </si>
  <si>
    <t>STR25-21-2_179</t>
  </si>
  <si>
    <t>STR25-21-2_180</t>
  </si>
  <si>
    <t>STR25-21-2_181</t>
  </si>
  <si>
    <t>STR25-21-2_182</t>
  </si>
  <si>
    <t>STR25-21-2_183</t>
  </si>
  <si>
    <t>STR25-21-2_184</t>
  </si>
  <si>
    <t>STR25-21-2_185</t>
  </si>
  <si>
    <t>STR25-21-2_186</t>
  </si>
  <si>
    <t>STR25-21-2_187</t>
  </si>
  <si>
    <t>STR25-21-2_188</t>
  </si>
  <si>
    <t>STR25-21-2_189</t>
  </si>
  <si>
    <t>STR25-21-2_190</t>
  </si>
  <si>
    <t>STR25-21-2_191</t>
  </si>
  <si>
    <t>STR25-21-2_192</t>
  </si>
  <si>
    <t>STR25-21-2_193</t>
  </si>
  <si>
    <t>STR25-21-2_194</t>
  </si>
  <si>
    <t>STR25-21-2_195</t>
  </si>
  <si>
    <t>STR25-21-2_196</t>
  </si>
  <si>
    <t>STR25-21-2_197</t>
  </si>
  <si>
    <t>STR25-21-2_198</t>
  </si>
  <si>
    <t>STR25-21-2_199</t>
  </si>
  <si>
    <t>STR25-21-2_200</t>
  </si>
  <si>
    <t>STR25-21-2_201</t>
  </si>
  <si>
    <t>STR25-21-2_202</t>
  </si>
  <si>
    <t>STR25-21-2_203</t>
  </si>
  <si>
    <t>STR25-21-2_204</t>
  </si>
  <si>
    <t>STR25-21-2_205</t>
  </si>
  <si>
    <t>STR25-21-2_206</t>
  </si>
  <si>
    <t>STR25-21-2_207</t>
  </si>
  <si>
    <t>STR25-21-2_208</t>
  </si>
  <si>
    <t>STR25-21-2_209</t>
  </si>
  <si>
    <t>STR25-21-2_210</t>
  </si>
  <si>
    <t>STR25-21-2_211</t>
  </si>
  <si>
    <t>STR25-21-2_212</t>
  </si>
  <si>
    <t>STR25-21-2_213</t>
  </si>
  <si>
    <t xml:space="preserve">Выдано исполнительных документов (Отчет по жилищному надзору)</t>
  </si>
  <si>
    <t>STR25-21-2_214</t>
  </si>
  <si>
    <t>STR25-21-2_215</t>
  </si>
  <si>
    <t>STR25-21-2_216</t>
  </si>
  <si>
    <t>STR25-21-2_217</t>
  </si>
  <si>
    <t>STR25-21-2_218</t>
  </si>
  <si>
    <t>STR25-21-2_219</t>
  </si>
  <si>
    <t>STR25-21-2_220</t>
  </si>
  <si>
    <t>STR25-21-2_221</t>
  </si>
  <si>
    <t>STR25-21-2_222</t>
  </si>
  <si>
    <t xml:space="preserve">Административное производство (Отчет по жилищному надзору)</t>
  </si>
  <si>
    <t>STR25-21-2_223</t>
  </si>
  <si>
    <t>STR25-21-2_224</t>
  </si>
  <si>
    <t>STR25-21-2_225</t>
  </si>
  <si>
    <t>STR25-21-2_226</t>
  </si>
  <si>
    <t>STR25-21-2_227</t>
  </si>
  <si>
    <t>STR25-21-2_228</t>
  </si>
  <si>
    <t>STR25-21-2_229</t>
  </si>
  <si>
    <t>STR25-21-2_230</t>
  </si>
  <si>
    <t>STR25-21-2_231</t>
  </si>
  <si>
    <t>STR25-21-2_232</t>
  </si>
  <si>
    <t>STR25-21-2_233</t>
  </si>
  <si>
    <t>STR25-21-2_234</t>
  </si>
  <si>
    <t>STR25-21-2_235</t>
  </si>
  <si>
    <t>STR25-21-2_236</t>
  </si>
  <si>
    <t>STR25-21-2_237</t>
  </si>
  <si>
    <t>STR25-21-2_238</t>
  </si>
  <si>
    <t>STR25-21-2_239</t>
  </si>
  <si>
    <t>STR25-21-2_240</t>
  </si>
  <si>
    <t>STR25-21-2_241</t>
  </si>
  <si>
    <t>STR25-21-2_242</t>
  </si>
  <si>
    <t>STR25-21-2_243</t>
  </si>
  <si>
    <t>STR25-21-2_244</t>
  </si>
  <si>
    <t>STR25-21-2_245</t>
  </si>
  <si>
    <t>STR25-21-2_246</t>
  </si>
  <si>
    <t>STR25-21-2_247</t>
  </si>
  <si>
    <t>STR25-21-2_248</t>
  </si>
  <si>
    <t>STR25-21-2_249</t>
  </si>
  <si>
    <t>STR25-21-2_250</t>
  </si>
  <si>
    <t>STR25-21-2_251</t>
  </si>
  <si>
    <t>STR25-21-2_252</t>
  </si>
  <si>
    <t>STR25-21-2_253</t>
  </si>
  <si>
    <t>STR25-21-2_254</t>
  </si>
  <si>
    <t>STR25-21-2_255</t>
  </si>
  <si>
    <t>STR25-21-2_256</t>
  </si>
  <si>
    <t>STR25-21-2_257</t>
  </si>
  <si>
    <t>STR25-21-2_258</t>
  </si>
  <si>
    <t>STR25-21-2_259</t>
  </si>
  <si>
    <t>STR25-21-2_260</t>
  </si>
  <si>
    <t>STR25-21-2_261</t>
  </si>
  <si>
    <t>STR25-21-2_262</t>
  </si>
  <si>
    <t>STR25-21-2_263</t>
  </si>
  <si>
    <t>STR25-21-2_264</t>
  </si>
  <si>
    <t>STR25-21-2_265</t>
  </si>
  <si>
    <t>STR25-21-2_266</t>
  </si>
  <si>
    <t>STR25-21-2_267</t>
  </si>
  <si>
    <t>STR25-21-2_268</t>
  </si>
  <si>
    <t>STR25-21-2_269</t>
  </si>
  <si>
    <t>STR25-21-2_270</t>
  </si>
  <si>
    <t>STR25-21-2_271</t>
  </si>
  <si>
    <t>STR25-21-2_272</t>
  </si>
  <si>
    <t>STR25-21-2_273</t>
  </si>
  <si>
    <t>STR25-21-2_274</t>
  </si>
  <si>
    <t>STR25-21-2_275</t>
  </si>
  <si>
    <t>STR25-21-2_276</t>
  </si>
  <si>
    <t>STR25-21-2_277</t>
  </si>
  <si>
    <t>STR25-21-2_278</t>
  </si>
  <si>
    <t>STR25-21-2_279</t>
  </si>
  <si>
    <t>STR25-21-2_280</t>
  </si>
  <si>
    <t>STR25-21-2_281</t>
  </si>
  <si>
    <t>STR25-21-2_282</t>
  </si>
  <si>
    <t>STR25-21-2_283</t>
  </si>
  <si>
    <t>STR25-21-2_284</t>
  </si>
  <si>
    <t>STR25-21-2_285</t>
  </si>
  <si>
    <t>STR25-21-2_286</t>
  </si>
  <si>
    <t>STR25-21-2_287</t>
  </si>
  <si>
    <t>Ежеквартальный</t>
  </si>
  <si>
    <t xml:space="preserve">2025 год, 1 квартал</t>
  </si>
  <si>
    <t xml:space="preserve">2025 год, 2 квартал</t>
  </si>
  <si>
    <t xml:space="preserve">2025 год, 3 квартал</t>
  </si>
  <si>
    <t xml:space="preserve">2025 год, 4 квартал</t>
  </si>
  <si>
    <t xml:space="preserve">2026 год, 1 квартал</t>
  </si>
  <si>
    <t xml:space="preserve">2026 год, 2 квартал</t>
  </si>
  <si>
    <t xml:space="preserve">2026 год, 4 квартал</t>
  </si>
  <si>
    <t xml:space="preserve">2027 год, 1 квартал</t>
  </si>
  <si>
    <t xml:space="preserve">2027 год, 2 квартал</t>
  </si>
  <si>
    <t xml:space="preserve">2027 год, 3 квартал</t>
  </si>
  <si>
    <t xml:space="preserve">2027 год, 4 квартал</t>
  </si>
  <si>
    <t xml:space="preserve">2028 год, 1 квартал</t>
  </si>
  <si>
    <t xml:space="preserve">2028 год, 2 квартал</t>
  </si>
  <si>
    <t xml:space="preserve">2028 год, 3 квартал</t>
  </si>
  <si>
    <t xml:space="preserve">2028 год, 4 квартал</t>
  </si>
  <si>
    <t xml:space="preserve">2029 год, 1 квартал</t>
  </si>
  <si>
    <t xml:space="preserve">2029 год, 2 квартал</t>
  </si>
  <si>
    <t xml:space="preserve">2029 год, 3 квартал</t>
  </si>
  <si>
    <t xml:space="preserve">2029 год, 4 квартал</t>
  </si>
  <si>
    <t xml:space="preserve">2030 год, 1 квартал</t>
  </si>
  <si>
    <t xml:space="preserve">2030 год, 2 квартал</t>
  </si>
  <si>
    <t xml:space="preserve">2030 год, 3 квартал</t>
  </si>
  <si>
    <t xml:space="preserve">2030 год, 4 квартал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</si>
</sst>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&quot;₽&quot;_-;\-* #,##0.00\ &quot;₽&quot;_-;_-* &quot;-&quot;??\ &quot;₽&quot;_-;_-@_-"/>
    <numFmt numFmtId="161" formatCode="_-* #,##0.00&quot;р.&quot;_-;\-* #,##0.00&quot;р.&quot;_-;_-* &quot;-&quot;??&quot;р.&quot;_-;_-@_-"/>
  </numFmts>
  <fonts count="10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6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1.000000"/>
      <name val="Calibri"/>
      <scheme val="minor"/>
    </font>
    <font>
      <sz val="11.000000"/>
      <name val="Times New Roman"/>
    </font>
    <font>
      <b/>
      <sz val="11.000000"/>
      <name val="Times New Roman"/>
    </font>
    <font>
      <b/>
      <sz val="11.000000"/>
      <color theme="1"/>
      <name val="Times New Roman"/>
    </font>
    <font>
      <sz val="11.000000"/>
      <color theme="1"/>
      <name val="Times New Roman"/>
    </font>
    <font>
      <i/>
      <sz val="11.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rgb="FFFFC000"/>
        <bgColor rgb="FFFFC000"/>
      </patternFill>
    </fill>
    <fill>
      <patternFill patternType="solid">
        <fgColor indexed="5"/>
        <bgColor indexed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160" applyNumberFormat="1" applyFont="0" applyFill="0" applyBorder="0" applyProtection="0"/>
    <xf fontId="0" fillId="0" borderId="0" numFmtId="0" applyNumberFormat="1" applyFont="1" applyFill="1" applyBorder="1"/>
  </cellStyleXfs>
  <cellXfs count="53">
    <xf fontId="0" fillId="0" borderId="0" numFmtId="0" xfId="0"/>
    <xf fontId="0" fillId="0" borderId="0" numFmtId="0" xfId="0" applyAlignment="1">
      <alignment horizontal="center" vertical="center"/>
    </xf>
    <xf fontId="2" fillId="0" borderId="0" numFmtId="0" xfId="0" applyFont="1" applyAlignment="1">
      <alignment horizontal="center"/>
    </xf>
    <xf fontId="3" fillId="0" borderId="0" numFmtId="160" xfId="2" applyNumberFormat="1" applyFont="1" applyAlignment="1" applyProtection="1">
      <alignment horizontal="center" vertical="center" wrapText="1"/>
    </xf>
    <xf fontId="0" fillId="0" borderId="0" numFmtId="160" xfId="2" applyNumberFormat="1" applyAlignment="1" applyProtection="1">
      <alignment horizontal="center" vertical="center" wrapText="1"/>
    </xf>
    <xf fontId="1" fillId="0" borderId="0" numFmtId="161" xfId="1" applyNumberFormat="1" applyFont="1" applyAlignment="1" applyProtection="1">
      <alignment horizontal="center" vertical="center" wrapText="1"/>
    </xf>
    <xf fontId="3" fillId="0" borderId="0" numFmtId="49" xfId="2" applyNumberFormat="1" applyFont="1" applyAlignment="1" applyProtection="1">
      <alignment horizontal="left" vertical="top" wrapText="1"/>
    </xf>
    <xf fontId="0" fillId="2" borderId="0" numFmtId="0" xfId="0" applyFill="1" applyAlignment="1">
      <alignment horizontal="center" vertical="center"/>
    </xf>
    <xf fontId="3" fillId="0" borderId="0" numFmtId="160" xfId="2" applyNumberFormat="1" applyFont="1" applyAlignment="1" applyProtection="1">
      <alignment horizontal="left" vertical="top" wrapText="1"/>
    </xf>
    <xf fontId="4" fillId="0" borderId="0" numFmtId="160" xfId="2" applyNumberFormat="1" applyFont="1" applyAlignment="1" applyProtection="1">
      <alignment horizontal="center" vertical="center" wrapText="1"/>
    </xf>
    <xf fontId="0" fillId="0" borderId="0" numFmtId="160" xfId="2" applyNumberFormat="1" applyAlignment="1" applyProtection="1">
      <alignment vertical="center" wrapText="1"/>
    </xf>
    <xf fontId="0" fillId="0" borderId="0" numFmtId="160" xfId="2" applyNumberFormat="1" applyAlignment="1" applyProtection="1">
      <alignment horizontal="right" vertical="center" wrapText="1"/>
    </xf>
    <xf fontId="0" fillId="3" borderId="0" numFmtId="160" xfId="2" applyNumberFormat="1" applyFill="1" applyAlignment="1" applyProtection="1">
      <alignment horizontal="center" vertical="center" wrapText="1"/>
      <protection locked="0"/>
    </xf>
    <xf fontId="5" fillId="4" borderId="1" numFmtId="49" xfId="0" applyNumberFormat="1" applyFont="1" applyFill="1" applyBorder="1" applyAlignment="1" applyProtection="1">
      <alignment horizontal="left" vertical="top" wrapText="1"/>
      <protection locked="0"/>
    </xf>
    <xf fontId="0" fillId="0" borderId="2" numFmtId="160" xfId="2" applyNumberFormat="1" applyBorder="1" applyAlignment="1" applyProtection="1">
      <alignment horizontal="center" vertical="center" wrapText="1"/>
    </xf>
    <xf fontId="5" fillId="0" borderId="1" numFmtId="49" xfId="0" applyNumberFormat="1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 wrapText="1"/>
    </xf>
    <xf fontId="0" fillId="0" borderId="0" numFmtId="0" xfId="0" applyAlignment="1">
      <alignment vertical="center"/>
    </xf>
    <xf fontId="5" fillId="3" borderId="1" numFmtId="1" xfId="0" applyNumberFormat="1" applyFont="1" applyFill="1" applyBorder="1" applyAlignment="1" applyProtection="1">
      <alignment horizontal="center" vertical="center" wrapText="1"/>
      <protection locked="0"/>
    </xf>
    <xf fontId="5" fillId="0" borderId="1" numFmtId="49" xfId="0" applyNumberFormat="1" applyFont="1" applyBorder="1" applyAlignment="1">
      <alignment horizontal="left" vertical="center" wrapText="1"/>
    </xf>
    <xf fontId="5" fillId="3" borderId="1" numFmtId="2" xfId="0" applyNumberFormat="1" applyFont="1" applyFill="1" applyBorder="1" applyAlignment="1" applyProtection="1">
      <alignment horizontal="center" vertical="center" wrapText="1"/>
      <protection locked="0"/>
    </xf>
    <xf fontId="5" fillId="5" borderId="1" numFmtId="1" xfId="0" applyNumberFormat="1" applyFont="1" applyFill="1" applyBorder="1" applyAlignment="1">
      <alignment horizontal="center" vertical="center" wrapText="1"/>
    </xf>
    <xf fontId="5" fillId="0" borderId="3" numFmtId="49" xfId="0" applyNumberFormat="1" applyFont="1" applyBorder="1" applyAlignment="1">
      <alignment horizontal="left" vertical="center" wrapText="1"/>
    </xf>
    <xf fontId="5" fillId="0" borderId="3" numFmtId="49" xfId="0" applyNumberFormat="1" applyFont="1" applyBorder="1" applyAlignment="1">
      <alignment horizontal="center" vertical="center" wrapText="1"/>
    </xf>
    <xf fontId="5" fillId="3" borderId="3" numFmtId="1" xfId="0" applyNumberFormat="1" applyFont="1" applyFill="1" applyBorder="1" applyAlignment="1" applyProtection="1">
      <alignment horizontal="center" vertical="center" wrapText="1"/>
      <protection locked="0"/>
    </xf>
    <xf fontId="6" fillId="6" borderId="1" numFmtId="49" xfId="0" applyNumberFormat="1" applyFont="1" applyFill="1" applyBorder="1" applyAlignment="1">
      <alignment horizontal="center" vertical="center" wrapText="1"/>
    </xf>
    <xf fontId="7" fillId="6" borderId="1" numFmtId="0" xfId="0" applyFont="1" applyFill="1" applyBorder="1" applyAlignment="1">
      <alignment horizontal="center" vertical="center"/>
    </xf>
    <xf fontId="8" fillId="3" borderId="1" numFmtId="0" xfId="0" applyFont="1" applyFill="1" applyBorder="1" applyAlignment="1" applyProtection="1">
      <alignment horizontal="center" vertical="center"/>
      <protection locked="0"/>
    </xf>
    <xf fontId="9" fillId="0" borderId="1" numFmtId="49" xfId="0" applyNumberFormat="1" applyFont="1" applyBorder="1" applyAlignment="1">
      <alignment horizontal="left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8" fillId="5" borderId="1" numFmtId="1" xfId="0" applyNumberFormat="1" applyFont="1" applyFill="1" applyBorder="1" applyAlignment="1">
      <alignment horizontal="center" vertical="center"/>
    </xf>
    <xf fontId="8" fillId="3" borderId="1" numFmtId="1" xfId="0" applyNumberFormat="1" applyFont="1" applyFill="1" applyBorder="1" applyAlignment="1" applyProtection="1">
      <alignment horizontal="center" vertical="center"/>
      <protection locked="0"/>
    </xf>
    <xf fontId="8" fillId="0" borderId="1" numFmtId="0" xfId="0" applyFont="1" applyBorder="1" applyAlignment="1">
      <alignment horizontal="left" vertical="center" wrapText="1"/>
    </xf>
    <xf fontId="7" fillId="0" borderId="1" numFmtId="0" xfId="0" applyFont="1" applyBorder="1" applyAlignment="1">
      <alignment horizontal="center" vertical="center"/>
    </xf>
    <xf fontId="3" fillId="0" borderId="0" numFmtId="0" xfId="0" applyFont="1"/>
    <xf fontId="6" fillId="0" borderId="1" numFmtId="49" xfId="0" applyNumberFormat="1" applyFont="1" applyBorder="1" applyAlignment="1">
      <alignment horizontal="left" vertical="center" wrapText="1"/>
    </xf>
    <xf fontId="6" fillId="5" borderId="1" numFmtId="1" xfId="0" applyNumberFormat="1" applyFont="1" applyFill="1" applyBorder="1" applyAlignment="1">
      <alignment horizontal="center" vertical="center" wrapText="1"/>
    </xf>
    <xf fontId="8" fillId="3" borderId="1" numFmtId="2" xfId="0" applyNumberFormat="1" applyFont="1" applyFill="1" applyBorder="1" applyAlignment="1" applyProtection="1">
      <alignment horizontal="center" vertical="center"/>
      <protection locked="0"/>
    </xf>
    <xf fontId="7" fillId="0" borderId="6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center" vertical="center"/>
    </xf>
    <xf fontId="7" fillId="0" borderId="5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0" fillId="0" borderId="0" numFmtId="49" xfId="0" applyNumberFormat="1"/>
    <xf fontId="0" fillId="0" borderId="0" numFmtId="1" xfId="0" applyNumberFormat="1"/>
    <xf fontId="0" fillId="0" borderId="0" numFmtId="2" xfId="0" applyNumberFormat="1"/>
    <xf fontId="0" fillId="0" borderId="0" numFmtId="0" xfId="3"/>
    <xf fontId="0" fillId="0" borderId="0" numFmtId="160" xfId="0" applyNumberFormat="1"/>
  </cellXfs>
  <cellStyles count="4">
    <cellStyle name="Гиперссылка" xfId="1" builtinId="8"/>
    <cellStyle name="Денежный" xfId="2" builtinId="4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tm.minstroyrf.gov.ru/board/ja1pe3a7e5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85" workbookViewId="0">
      <selection activeCell="F7" activeCellId="0" sqref="F7"/>
    </sheetView>
  </sheetViews>
  <sheetFormatPr defaultColWidth="8.85546875" defaultRowHeight="14.25"/>
  <cols>
    <col customWidth="1" min="1" max="1" width="53.5703125"/>
    <col customWidth="1" min="2" max="6" width="33.42578125"/>
    <col customWidth="1" hidden="1" min="7" max="7" width="33.42578125"/>
    <col customWidth="1" hidden="1" min="8" max="104" width="8.85546875"/>
    <col customWidth="1" min="105" max="105" width="8.85546875"/>
    <col customWidth="1" hidden="1" min="106" max="107" width="8.85546875"/>
    <col customWidth="1" hidden="1" min="108" max="108" style="1" width="20.85546875"/>
    <col customWidth="1" hidden="1" min="109" max="109" width="23.85546875"/>
  </cols>
  <sheetData>
    <row r="1" ht="21">
      <c r="A1" s="2" t="s">
        <v>0</v>
      </c>
      <c r="B1" s="2"/>
      <c r="C1" s="2"/>
    </row>
    <row r="3" ht="103.5" customHeight="1">
      <c r="A3" s="3" t="s">
        <v>1</v>
      </c>
      <c r="B3" s="3"/>
      <c r="C3" s="3"/>
    </row>
    <row r="4" ht="22.5" customHeight="1">
      <c r="A4" s="4" t="s">
        <v>2</v>
      </c>
      <c r="B4" s="4"/>
      <c r="C4" s="4"/>
    </row>
    <row r="5" ht="20.25" customHeight="1">
      <c r="A5" s="5" t="s">
        <v>3</v>
      </c>
      <c r="B5" s="3"/>
      <c r="C5" s="3"/>
    </row>
    <row r="6" ht="20.25" customHeight="1">
      <c r="A6" s="5"/>
      <c r="B6" s="3"/>
      <c r="C6" s="3"/>
    </row>
    <row r="7" ht="139.5" customHeight="1">
      <c r="A7" s="6" t="s">
        <v>4</v>
      </c>
      <c r="B7" s="6"/>
      <c r="C7" s="6"/>
      <c r="DD7" s="7"/>
    </row>
    <row r="8" ht="20.25" customHeight="1">
      <c r="A8" s="8"/>
      <c r="B8" s="8"/>
      <c r="C8" s="8"/>
      <c r="DD8" s="7"/>
    </row>
    <row r="9">
      <c r="A9" s="9" t="str">
        <f>IF(DD9&gt;0,"(!!!) На форме имеются ошибки, требуется их устранение перед отправкой","Ошибки формы не выявлены, возможна загрузка заполненной формы в ГИС Стройкомплекс.РФ")</f>
        <v xml:space="preserve">Ошибки формы не выявлены, возможна загрузка заполненной формы в ГИС Стройкомплекс.РФ</v>
      </c>
      <c r="B9" s="9"/>
      <c r="C9" s="9"/>
      <c r="DD9" s="7">
        <f>SUM(DD10:DE203)</f>
        <v>0</v>
      </c>
    </row>
    <row r="10">
      <c r="A10" s="10"/>
      <c r="B10" s="10"/>
      <c r="C10" s="10"/>
      <c r="DD10" s="7"/>
    </row>
    <row r="11">
      <c r="A11" s="11" t="s">
        <v>5</v>
      </c>
      <c r="B11" s="12" t="s">
        <v>6</v>
      </c>
      <c r="C11" s="10"/>
      <c r="DD11" s="7">
        <f>IFERROR(MATCH(B11,Справочник!A:A,0)*0,1)</f>
        <v>0</v>
      </c>
    </row>
    <row r="12" ht="97.5" customHeight="1">
      <c r="A12" s="11" t="s">
        <v>7</v>
      </c>
      <c r="B12" s="13"/>
      <c r="C12" s="10"/>
      <c r="DD12" s="7"/>
    </row>
    <row r="13">
      <c r="A13" s="14"/>
      <c r="B13" s="14"/>
      <c r="C13" s="14"/>
      <c r="DD13" s="7"/>
    </row>
    <row r="14">
      <c r="A14" s="15" t="s">
        <v>8</v>
      </c>
      <c r="B14" s="15" t="s">
        <v>9</v>
      </c>
      <c r="C14" s="15" t="s">
        <v>10</v>
      </c>
      <c r="DD14" s="7"/>
    </row>
    <row r="15" ht="29.25" customHeight="1">
      <c r="A15" s="16" t="s">
        <v>11</v>
      </c>
      <c r="B15" s="16"/>
      <c r="C15" s="16"/>
      <c r="DD15" s="7"/>
    </row>
    <row r="16" s="17" customFormat="1" ht="38.25" customHeight="1">
      <c r="A16" s="15" t="s">
        <v>12</v>
      </c>
      <c r="B16" s="15" t="s">
        <v>13</v>
      </c>
      <c r="C16" s="18">
        <v>94</v>
      </c>
      <c r="DB16" s="7"/>
      <c r="DD16" s="7">
        <f>IFERROR(IF(ISBLANK(C16),1,0)+IF(AND(C16&gt;=0,C16&lt;100000),0,1),1)</f>
        <v>0</v>
      </c>
    </row>
    <row r="17" s="17" customFormat="1" ht="37.5" customHeight="1">
      <c r="A17" s="16" t="s">
        <v>14</v>
      </c>
      <c r="B17" s="16"/>
      <c r="C17" s="16"/>
      <c r="DB17" s="7"/>
      <c r="DD17" s="7"/>
    </row>
    <row r="18" s="17" customFormat="1" ht="41.25" customHeight="1">
      <c r="A18" s="19" t="s">
        <v>15</v>
      </c>
      <c r="B18" s="15" t="s">
        <v>13</v>
      </c>
      <c r="C18" s="18">
        <v>94</v>
      </c>
      <c r="DB18" s="7"/>
      <c r="DD18" s="7">
        <f t="shared" ref="DD18:DE81" si="0">IFERROR(IF(ISBLANK(C18),1,0)+IF(AND(C18&gt;=0,C18&lt;100000),0,1),1)</f>
        <v>0</v>
      </c>
    </row>
    <row r="19" s="17" customFormat="1" ht="41.25" customHeight="1">
      <c r="A19" s="19" t="s">
        <v>16</v>
      </c>
      <c r="B19" s="15" t="s">
        <v>13</v>
      </c>
      <c r="C19" s="18">
        <v>76</v>
      </c>
      <c r="DB19" s="7"/>
      <c r="DD19" s="7">
        <f t="shared" si="0"/>
        <v>0</v>
      </c>
    </row>
    <row r="20" s="17" customFormat="1" ht="41.25" customHeight="1">
      <c r="A20" s="19" t="s">
        <v>17</v>
      </c>
      <c r="B20" s="15" t="s">
        <v>18</v>
      </c>
      <c r="C20" s="20">
        <v>70500</v>
      </c>
      <c r="DB20" s="7"/>
      <c r="DD20" s="7">
        <f>IFERROR(IF(ISBLANK(C20),1,0)+IF(AND(C20&gt;=0,C20&lt;100000000),0,1),1)</f>
        <v>0</v>
      </c>
    </row>
    <row r="21" s="17" customFormat="1" ht="47.25" customHeight="1">
      <c r="A21" s="19" t="s">
        <v>19</v>
      </c>
      <c r="B21" s="15" t="s">
        <v>13</v>
      </c>
      <c r="C21" s="18">
        <v>15564</v>
      </c>
      <c r="DB21" s="7"/>
      <c r="DD21" s="7">
        <f t="shared" si="0"/>
        <v>0</v>
      </c>
    </row>
    <row r="22" s="17" customFormat="1" ht="41.25" customHeight="1">
      <c r="A22" s="19" t="s">
        <v>20</v>
      </c>
      <c r="B22" s="15" t="s">
        <v>13</v>
      </c>
      <c r="C22" s="18">
        <v>5536</v>
      </c>
      <c r="DB22" s="7"/>
      <c r="DD22" s="7">
        <f t="shared" si="0"/>
        <v>0</v>
      </c>
    </row>
    <row r="23" ht="41.25" customHeight="1">
      <c r="A23" s="19" t="s">
        <v>21</v>
      </c>
      <c r="B23" s="15" t="s">
        <v>18</v>
      </c>
      <c r="C23" s="20">
        <v>11078</v>
      </c>
      <c r="DD23" s="7">
        <f>IFERROR(IF(ISBLANK(C23),1,0)+IF(AND(C23&gt;=0,C23&lt;100000000),0,1),1)</f>
        <v>0</v>
      </c>
    </row>
    <row r="24" ht="44.25" customHeight="1">
      <c r="A24" s="16" t="s">
        <v>22</v>
      </c>
      <c r="B24" s="16"/>
      <c r="C24" s="16"/>
      <c r="DD24" s="7"/>
    </row>
    <row r="25" ht="39" customHeight="1">
      <c r="A25" s="19" t="s">
        <v>15</v>
      </c>
      <c r="B25" s="15" t="s">
        <v>13</v>
      </c>
      <c r="C25" s="21">
        <f>SUM(C26,C27)</f>
        <v>654</v>
      </c>
      <c r="DD25" s="7">
        <f t="shared" si="0"/>
        <v>0</v>
      </c>
    </row>
    <row r="26" ht="39" customHeight="1">
      <c r="A26" s="19" t="s">
        <v>23</v>
      </c>
      <c r="B26" s="15" t="s">
        <v>13</v>
      </c>
      <c r="C26" s="18">
        <v>286</v>
      </c>
      <c r="DD26" s="7">
        <f t="shared" si="0"/>
        <v>0</v>
      </c>
    </row>
    <row r="27" ht="45">
      <c r="A27" s="19" t="s">
        <v>24</v>
      </c>
      <c r="B27" s="15" t="s">
        <v>13</v>
      </c>
      <c r="C27" s="18">
        <v>368</v>
      </c>
      <c r="DD27" s="7">
        <f t="shared" si="0"/>
        <v>0</v>
      </c>
    </row>
    <row r="28" ht="41.25" customHeight="1">
      <c r="A28" s="16" t="s">
        <v>25</v>
      </c>
      <c r="B28" s="16"/>
      <c r="C28" s="16"/>
      <c r="DD28" s="7"/>
    </row>
    <row r="29" ht="41.25" customHeight="1">
      <c r="A29" s="19" t="s">
        <v>15</v>
      </c>
      <c r="B29" s="15" t="s">
        <v>13</v>
      </c>
      <c r="C29" s="18">
        <v>0</v>
      </c>
      <c r="DD29" s="7">
        <f t="shared" si="0"/>
        <v>0</v>
      </c>
    </row>
    <row r="30" ht="75">
      <c r="A30" s="22" t="s">
        <v>26</v>
      </c>
      <c r="B30" s="23" t="s">
        <v>13</v>
      </c>
      <c r="C30" s="24">
        <v>0</v>
      </c>
      <c r="DD30" s="7">
        <f t="shared" si="0"/>
        <v>0</v>
      </c>
    </row>
    <row r="31" ht="38.25" customHeight="1">
      <c r="A31" s="16" t="s">
        <v>27</v>
      </c>
      <c r="B31" s="16"/>
      <c r="C31" s="16"/>
      <c r="D31" s="16"/>
      <c r="DD31" s="7"/>
    </row>
    <row r="32" ht="39" customHeight="1">
      <c r="A32" s="16" t="s">
        <v>28</v>
      </c>
      <c r="B32" s="16"/>
      <c r="C32" s="16"/>
      <c r="D32" s="16"/>
      <c r="DD32" s="7"/>
    </row>
    <row r="33" ht="39" customHeight="1">
      <c r="A33" s="25"/>
      <c r="B33" s="25"/>
      <c r="C33" s="25" t="s">
        <v>29</v>
      </c>
      <c r="D33" s="26" t="s">
        <v>30</v>
      </c>
      <c r="DD33" s="7"/>
    </row>
    <row r="34" ht="38.25" customHeight="1">
      <c r="A34" s="19" t="s">
        <v>31</v>
      </c>
      <c r="B34" s="15" t="s">
        <v>13</v>
      </c>
      <c r="C34" s="21">
        <f>SUM(C35,C36,C38,C39,C40,C41,C42,C43)</f>
        <v>5766</v>
      </c>
      <c r="D34" s="21">
        <f>SUM(D35,D36,D38,D39,D40,D41,D42,D43)</f>
        <v>1080</v>
      </c>
      <c r="DD34" s="7">
        <f t="shared" si="0"/>
        <v>0</v>
      </c>
      <c r="DE34" s="7">
        <f>IFERROR(IF(ISBLANK(D34),1,0)+IF(AND(D34&gt;=0,D34&lt;100000),0,1),1)</f>
        <v>0</v>
      </c>
    </row>
    <row r="35" ht="39" customHeight="1">
      <c r="A35" s="19" t="s">
        <v>32</v>
      </c>
      <c r="B35" s="15" t="s">
        <v>13</v>
      </c>
      <c r="C35" s="18">
        <v>4285</v>
      </c>
      <c r="D35" s="27">
        <v>427</v>
      </c>
      <c r="DD35" s="7">
        <f t="shared" si="0"/>
        <v>0</v>
      </c>
      <c r="DE35" s="7">
        <f t="shared" si="0"/>
        <v>0</v>
      </c>
    </row>
    <row r="36" ht="39" customHeight="1">
      <c r="A36" s="19" t="s">
        <v>33</v>
      </c>
      <c r="B36" s="15" t="s">
        <v>13</v>
      </c>
      <c r="C36" s="18">
        <v>577</v>
      </c>
      <c r="D36" s="27">
        <v>204</v>
      </c>
      <c r="DD36" s="7">
        <f t="shared" si="0"/>
        <v>0</v>
      </c>
      <c r="DE36" s="7">
        <f t="shared" si="0"/>
        <v>0</v>
      </c>
    </row>
    <row r="37" ht="54.600000000000001" customHeight="1">
      <c r="A37" s="28" t="s">
        <v>34</v>
      </c>
      <c r="B37" s="15" t="s">
        <v>13</v>
      </c>
      <c r="C37" s="18">
        <v>124</v>
      </c>
      <c r="D37" s="27">
        <v>28</v>
      </c>
      <c r="DD37" s="7">
        <f t="shared" si="0"/>
        <v>0</v>
      </c>
      <c r="DE37" s="7">
        <f t="shared" si="0"/>
        <v>0</v>
      </c>
    </row>
    <row r="38" ht="39" customHeight="1">
      <c r="A38" s="19" t="s">
        <v>35</v>
      </c>
      <c r="B38" s="15" t="s">
        <v>13</v>
      </c>
      <c r="C38" s="18">
        <v>205</v>
      </c>
      <c r="D38" s="27">
        <v>114</v>
      </c>
      <c r="DD38" s="7">
        <f t="shared" si="0"/>
        <v>0</v>
      </c>
      <c r="DE38" s="7">
        <f t="shared" si="0"/>
        <v>0</v>
      </c>
    </row>
    <row r="39" ht="39" customHeight="1">
      <c r="A39" s="19" t="s">
        <v>36</v>
      </c>
      <c r="B39" s="15" t="s">
        <v>13</v>
      </c>
      <c r="C39" s="18">
        <v>670</v>
      </c>
      <c r="D39" s="27">
        <v>113</v>
      </c>
      <c r="DD39" s="7">
        <f t="shared" si="0"/>
        <v>0</v>
      </c>
      <c r="DE39" s="7">
        <f t="shared" si="0"/>
        <v>0</v>
      </c>
    </row>
    <row r="40" ht="55.5" customHeight="1">
      <c r="A40" s="19" t="s">
        <v>37</v>
      </c>
      <c r="B40" s="15" t="s">
        <v>13</v>
      </c>
      <c r="C40" s="18">
        <v>5</v>
      </c>
      <c r="D40" s="27">
        <v>23</v>
      </c>
      <c r="DD40" s="7">
        <f t="shared" si="0"/>
        <v>0</v>
      </c>
      <c r="DE40" s="7">
        <f t="shared" si="0"/>
        <v>0</v>
      </c>
    </row>
    <row r="41" ht="39" customHeight="1">
      <c r="A41" s="19" t="s">
        <v>38</v>
      </c>
      <c r="B41" s="15" t="s">
        <v>13</v>
      </c>
      <c r="C41" s="18">
        <v>1</v>
      </c>
      <c r="D41" s="27">
        <v>0</v>
      </c>
      <c r="DD41" s="7">
        <f t="shared" si="0"/>
        <v>0</v>
      </c>
      <c r="DE41" s="7">
        <f t="shared" si="0"/>
        <v>0</v>
      </c>
    </row>
    <row r="42" ht="48" customHeight="1">
      <c r="A42" s="19" t="s">
        <v>39</v>
      </c>
      <c r="B42" s="15" t="s">
        <v>13</v>
      </c>
      <c r="C42" s="18">
        <v>0</v>
      </c>
      <c r="D42" s="27">
        <v>0</v>
      </c>
      <c r="DD42" s="7">
        <f t="shared" si="0"/>
        <v>0</v>
      </c>
      <c r="DE42" s="7">
        <f t="shared" si="0"/>
        <v>0</v>
      </c>
    </row>
    <row r="43" ht="39" customHeight="1">
      <c r="A43" s="19" t="s">
        <v>40</v>
      </c>
      <c r="B43" s="15" t="s">
        <v>13</v>
      </c>
      <c r="C43" s="18">
        <v>23</v>
      </c>
      <c r="D43" s="27">
        <v>199</v>
      </c>
      <c r="DD43" s="7">
        <f t="shared" si="0"/>
        <v>0</v>
      </c>
      <c r="DE43" s="7">
        <f t="shared" si="0"/>
        <v>0</v>
      </c>
    </row>
    <row r="44" ht="37.5" customHeight="1">
      <c r="A44" s="29" t="s">
        <v>41</v>
      </c>
      <c r="B44" s="29"/>
      <c r="C44" s="29"/>
      <c r="D44" s="29"/>
      <c r="DD44" s="7"/>
    </row>
    <row r="45" ht="37.5" customHeight="1">
      <c r="A45" s="30"/>
      <c r="B45" s="31"/>
      <c r="C45" s="29" t="s">
        <v>29</v>
      </c>
      <c r="D45" s="29" t="s">
        <v>30</v>
      </c>
      <c r="DD45" s="7"/>
    </row>
    <row r="46" ht="33" customHeight="1">
      <c r="A46" s="19" t="s">
        <v>15</v>
      </c>
      <c r="B46" s="15" t="s">
        <v>13</v>
      </c>
      <c r="C46" s="32">
        <f>SUM(C47,C51)</f>
        <v>226</v>
      </c>
      <c r="D46" s="32">
        <f>SUM(D47,D51)</f>
        <v>94</v>
      </c>
      <c r="DD46" s="7">
        <f t="shared" si="0"/>
        <v>0</v>
      </c>
      <c r="DE46" s="7">
        <f t="shared" si="0"/>
        <v>0</v>
      </c>
    </row>
    <row r="47" ht="33" customHeight="1">
      <c r="A47" s="19" t="s">
        <v>42</v>
      </c>
      <c r="B47" s="15" t="s">
        <v>13</v>
      </c>
      <c r="C47" s="32">
        <f>SUM(C48,C49,C50)</f>
        <v>0</v>
      </c>
      <c r="D47" s="32">
        <f>SUM(D48,D49,D50)</f>
        <v>0</v>
      </c>
      <c r="DD47" s="7">
        <f t="shared" si="0"/>
        <v>0</v>
      </c>
      <c r="DE47" s="7">
        <f t="shared" si="0"/>
        <v>0</v>
      </c>
    </row>
    <row r="48" ht="33" customHeight="1">
      <c r="A48" s="19" t="s">
        <v>43</v>
      </c>
      <c r="B48" s="15" t="s">
        <v>13</v>
      </c>
      <c r="C48" s="33">
        <v>0</v>
      </c>
      <c r="D48" s="27">
        <v>0</v>
      </c>
      <c r="DD48" s="7">
        <f t="shared" si="0"/>
        <v>0</v>
      </c>
      <c r="DE48" s="7">
        <f t="shared" si="0"/>
        <v>0</v>
      </c>
    </row>
    <row r="49" ht="33" customHeight="1">
      <c r="A49" s="19" t="s">
        <v>44</v>
      </c>
      <c r="B49" s="15" t="s">
        <v>13</v>
      </c>
      <c r="C49" s="33">
        <v>0</v>
      </c>
      <c r="D49" s="27">
        <v>0</v>
      </c>
      <c r="DD49" s="7">
        <f t="shared" si="0"/>
        <v>0</v>
      </c>
      <c r="DE49" s="7">
        <f t="shared" si="0"/>
        <v>0</v>
      </c>
    </row>
    <row r="50" ht="33" customHeight="1">
      <c r="A50" s="19" t="s">
        <v>45</v>
      </c>
      <c r="B50" s="15" t="s">
        <v>13</v>
      </c>
      <c r="C50" s="33">
        <v>0</v>
      </c>
      <c r="D50" s="27">
        <v>0</v>
      </c>
      <c r="DD50" s="7">
        <f t="shared" si="0"/>
        <v>0</v>
      </c>
      <c r="DE50" s="7">
        <f t="shared" si="0"/>
        <v>0</v>
      </c>
    </row>
    <row r="51" ht="33" customHeight="1">
      <c r="A51" s="19" t="s">
        <v>46</v>
      </c>
      <c r="B51" s="15" t="s">
        <v>13</v>
      </c>
      <c r="C51" s="32">
        <f>SUM(C52,C53,C54)</f>
        <v>226</v>
      </c>
      <c r="D51" s="32">
        <f>SUM(D52,D53,D54)</f>
        <v>94</v>
      </c>
      <c r="DD51" s="7">
        <f t="shared" si="0"/>
        <v>0</v>
      </c>
      <c r="DE51" s="7">
        <f t="shared" si="0"/>
        <v>0</v>
      </c>
    </row>
    <row r="52" ht="33" customHeight="1">
      <c r="A52" s="19" t="s">
        <v>43</v>
      </c>
      <c r="B52" s="15" t="s">
        <v>13</v>
      </c>
      <c r="C52" s="33">
        <v>12</v>
      </c>
      <c r="D52" s="27">
        <v>14</v>
      </c>
      <c r="DD52" s="7">
        <f t="shared" si="0"/>
        <v>0</v>
      </c>
      <c r="DE52" s="7">
        <f t="shared" si="0"/>
        <v>0</v>
      </c>
    </row>
    <row r="53" ht="33" customHeight="1">
      <c r="A53" s="19" t="s">
        <v>44</v>
      </c>
      <c r="B53" s="15" t="s">
        <v>13</v>
      </c>
      <c r="C53" s="33">
        <v>12</v>
      </c>
      <c r="D53" s="27">
        <v>5</v>
      </c>
      <c r="DD53" s="7">
        <f t="shared" si="0"/>
        <v>0</v>
      </c>
      <c r="DE53" s="7">
        <f t="shared" si="0"/>
        <v>0</v>
      </c>
    </row>
    <row r="54" ht="33" customHeight="1">
      <c r="A54" s="19" t="s">
        <v>45</v>
      </c>
      <c r="B54" s="15" t="s">
        <v>13</v>
      </c>
      <c r="C54" s="33">
        <v>202</v>
      </c>
      <c r="D54" s="27">
        <v>75</v>
      </c>
      <c r="DD54" s="7">
        <f t="shared" si="0"/>
        <v>0</v>
      </c>
      <c r="DE54" s="7">
        <f t="shared" si="0"/>
        <v>0</v>
      </c>
    </row>
    <row r="55" ht="44.25" customHeight="1">
      <c r="A55" s="29" t="s">
        <v>47</v>
      </c>
      <c r="B55" s="29"/>
      <c r="C55" s="29"/>
      <c r="D55" s="29"/>
      <c r="DD55" s="7"/>
    </row>
    <row r="56" ht="44.25" customHeight="1">
      <c r="A56" s="30"/>
      <c r="B56" s="31"/>
      <c r="C56" s="29" t="s">
        <v>29</v>
      </c>
      <c r="D56" s="29" t="s">
        <v>30</v>
      </c>
      <c r="DD56" s="7"/>
    </row>
    <row r="57" ht="36.75" customHeight="1">
      <c r="A57" s="34" t="s">
        <v>48</v>
      </c>
      <c r="B57" s="15" t="s">
        <v>13</v>
      </c>
      <c r="C57" s="33">
        <v>368</v>
      </c>
      <c r="D57" s="27">
        <v>330</v>
      </c>
      <c r="DD57" s="7">
        <f t="shared" si="0"/>
        <v>0</v>
      </c>
      <c r="DE57" s="7">
        <f t="shared" si="0"/>
        <v>0</v>
      </c>
    </row>
    <row r="58" ht="36.75" customHeight="1">
      <c r="A58" s="34" t="s">
        <v>49</v>
      </c>
      <c r="B58" s="15" t="s">
        <v>13</v>
      </c>
      <c r="C58" s="33">
        <v>0</v>
      </c>
      <c r="D58" s="27">
        <v>0</v>
      </c>
      <c r="DD58" s="7">
        <f t="shared" si="0"/>
        <v>0</v>
      </c>
      <c r="DE58" s="7">
        <f t="shared" si="0"/>
        <v>0</v>
      </c>
    </row>
    <row r="59" ht="36.75" customHeight="1">
      <c r="A59" s="34" t="s">
        <v>50</v>
      </c>
      <c r="B59" s="15" t="s">
        <v>13</v>
      </c>
      <c r="C59" s="33">
        <v>679</v>
      </c>
      <c r="D59" s="27">
        <v>344</v>
      </c>
      <c r="DD59" s="7">
        <f t="shared" si="0"/>
        <v>0</v>
      </c>
      <c r="DE59" s="7">
        <f t="shared" si="0"/>
        <v>0</v>
      </c>
    </row>
    <row r="60" ht="36.75" customHeight="1">
      <c r="A60" s="34" t="s">
        <v>51</v>
      </c>
      <c r="B60" s="15" t="s">
        <v>13</v>
      </c>
      <c r="C60" s="33">
        <v>272</v>
      </c>
      <c r="D60" s="27">
        <v>30</v>
      </c>
      <c r="DD60" s="7">
        <f t="shared" si="0"/>
        <v>0</v>
      </c>
      <c r="DE60" s="7">
        <f t="shared" si="0"/>
        <v>0</v>
      </c>
    </row>
    <row r="61" ht="36.75" customHeight="1">
      <c r="A61" s="34" t="s">
        <v>52</v>
      </c>
      <c r="B61" s="15" t="s">
        <v>13</v>
      </c>
      <c r="C61" s="33">
        <v>1</v>
      </c>
      <c r="D61" s="27">
        <v>0</v>
      </c>
      <c r="DD61" s="7">
        <f t="shared" si="0"/>
        <v>0</v>
      </c>
      <c r="DE61" s="7">
        <f t="shared" si="0"/>
        <v>0</v>
      </c>
    </row>
    <row r="62" ht="36.75" customHeight="1">
      <c r="A62" s="34" t="s">
        <v>53</v>
      </c>
      <c r="B62" s="15" t="s">
        <v>13</v>
      </c>
      <c r="C62" s="33">
        <v>0</v>
      </c>
      <c r="D62" s="27">
        <v>0</v>
      </c>
      <c r="DD62" s="7">
        <f t="shared" si="0"/>
        <v>0</v>
      </c>
      <c r="DE62" s="7">
        <f t="shared" si="0"/>
        <v>0</v>
      </c>
    </row>
    <row r="63" ht="35.25" customHeight="1">
      <c r="A63" s="35" t="s">
        <v>54</v>
      </c>
      <c r="B63" s="35"/>
      <c r="C63" s="35"/>
      <c r="D63" s="35"/>
      <c r="DD63" s="7"/>
    </row>
    <row r="64" ht="35.25" customHeight="1">
      <c r="A64" s="30"/>
      <c r="B64" s="31"/>
      <c r="C64" s="29" t="s">
        <v>29</v>
      </c>
      <c r="D64" s="29" t="s">
        <v>30</v>
      </c>
      <c r="DD64" s="7"/>
    </row>
    <row r="65" ht="35.25" customHeight="1">
      <c r="A65" s="19" t="s">
        <v>15</v>
      </c>
      <c r="B65" s="15" t="s">
        <v>13</v>
      </c>
      <c r="C65" s="21">
        <f>SUM(C66,C67,C68,C69,C70,C71,C72,C73,C74,C75,C76,)</f>
        <v>486</v>
      </c>
      <c r="D65" s="21">
        <f>SUM(D66,D67,D68,D69,D70,D71,D72,D73,D74,D75,D76,)</f>
        <v>160</v>
      </c>
      <c r="DD65" s="7">
        <f t="shared" si="0"/>
        <v>0</v>
      </c>
      <c r="DE65" s="7">
        <f t="shared" si="0"/>
        <v>0</v>
      </c>
    </row>
    <row r="66" ht="39" customHeight="1">
      <c r="A66" s="19" t="s">
        <v>55</v>
      </c>
      <c r="B66" s="15" t="s">
        <v>13</v>
      </c>
      <c r="C66" s="18">
        <v>306</v>
      </c>
      <c r="D66" s="27">
        <v>29</v>
      </c>
      <c r="DD66" s="7">
        <f t="shared" si="0"/>
        <v>0</v>
      </c>
      <c r="DE66" s="7">
        <f t="shared" si="0"/>
        <v>0</v>
      </c>
    </row>
    <row r="67" ht="39" customHeight="1">
      <c r="A67" s="19" t="s">
        <v>56</v>
      </c>
      <c r="B67" s="15" t="s">
        <v>13</v>
      </c>
      <c r="C67" s="18">
        <v>4</v>
      </c>
      <c r="D67" s="27">
        <v>33</v>
      </c>
      <c r="DD67" s="7">
        <f t="shared" si="0"/>
        <v>0</v>
      </c>
      <c r="DE67" s="7">
        <f t="shared" si="0"/>
        <v>0</v>
      </c>
    </row>
    <row r="68" ht="39" customHeight="1">
      <c r="A68" s="19" t="s">
        <v>57</v>
      </c>
      <c r="B68" s="15" t="s">
        <v>13</v>
      </c>
      <c r="C68" s="18">
        <v>113</v>
      </c>
      <c r="D68" s="27">
        <v>30</v>
      </c>
      <c r="DD68" s="7">
        <f t="shared" si="0"/>
        <v>0</v>
      </c>
      <c r="DE68" s="7">
        <f t="shared" si="0"/>
        <v>0</v>
      </c>
    </row>
    <row r="69" ht="39" customHeight="1">
      <c r="A69" s="19" t="s">
        <v>58</v>
      </c>
      <c r="B69" s="15" t="s">
        <v>13</v>
      </c>
      <c r="C69" s="18">
        <v>6</v>
      </c>
      <c r="D69" s="27">
        <v>4</v>
      </c>
      <c r="DD69" s="7">
        <f t="shared" si="0"/>
        <v>0</v>
      </c>
      <c r="DE69" s="7">
        <f t="shared" si="0"/>
        <v>0</v>
      </c>
    </row>
    <row r="70" ht="55.5" customHeight="1">
      <c r="A70" s="19" t="s">
        <v>59</v>
      </c>
      <c r="B70" s="15" t="s">
        <v>13</v>
      </c>
      <c r="C70" s="18">
        <v>0</v>
      </c>
      <c r="D70" s="27">
        <v>0</v>
      </c>
      <c r="DD70" s="7">
        <f t="shared" si="0"/>
        <v>0</v>
      </c>
      <c r="DE70" s="7">
        <f t="shared" si="0"/>
        <v>0</v>
      </c>
    </row>
    <row r="71" ht="55.5" customHeight="1">
      <c r="A71" s="19" t="s">
        <v>60</v>
      </c>
      <c r="B71" s="15" t="s">
        <v>13</v>
      </c>
      <c r="C71" s="18">
        <v>0</v>
      </c>
      <c r="D71" s="27">
        <v>9</v>
      </c>
      <c r="DD71" s="7">
        <f t="shared" si="0"/>
        <v>0</v>
      </c>
      <c r="DE71" s="7">
        <f t="shared" si="0"/>
        <v>0</v>
      </c>
    </row>
    <row r="72" ht="39" customHeight="1">
      <c r="A72" s="19" t="s">
        <v>61</v>
      </c>
      <c r="B72" s="15" t="s">
        <v>13</v>
      </c>
      <c r="C72" s="18">
        <v>1</v>
      </c>
      <c r="D72" s="27">
        <v>0</v>
      </c>
      <c r="DD72" s="7">
        <f t="shared" si="0"/>
        <v>0</v>
      </c>
      <c r="DE72" s="7">
        <f t="shared" si="0"/>
        <v>0</v>
      </c>
    </row>
    <row r="73" ht="39" customHeight="1">
      <c r="A73" s="19" t="s">
        <v>62</v>
      </c>
      <c r="B73" s="15" t="s">
        <v>13</v>
      </c>
      <c r="C73" s="18">
        <v>32</v>
      </c>
      <c r="D73" s="27">
        <v>18</v>
      </c>
      <c r="DD73" s="7">
        <f t="shared" si="0"/>
        <v>0</v>
      </c>
      <c r="DE73" s="7">
        <f t="shared" si="0"/>
        <v>0</v>
      </c>
    </row>
    <row r="74" ht="39" customHeight="1">
      <c r="A74" s="19" t="s">
        <v>63</v>
      </c>
      <c r="B74" s="15" t="s">
        <v>13</v>
      </c>
      <c r="C74" s="18">
        <v>0</v>
      </c>
      <c r="D74" s="27">
        <v>0</v>
      </c>
      <c r="DD74" s="7">
        <f t="shared" si="0"/>
        <v>0</v>
      </c>
      <c r="DE74" s="7">
        <f t="shared" si="0"/>
        <v>0</v>
      </c>
    </row>
    <row r="75" ht="48" customHeight="1">
      <c r="A75" s="19" t="s">
        <v>64</v>
      </c>
      <c r="B75" s="15" t="s">
        <v>13</v>
      </c>
      <c r="C75" s="18">
        <v>0</v>
      </c>
      <c r="D75" s="27">
        <v>0</v>
      </c>
      <c r="DD75" s="7">
        <f t="shared" si="0"/>
        <v>0</v>
      </c>
      <c r="DE75" s="7">
        <f t="shared" si="0"/>
        <v>0</v>
      </c>
    </row>
    <row r="76" ht="39" customHeight="1">
      <c r="A76" s="19" t="s">
        <v>65</v>
      </c>
      <c r="B76" s="15" t="s">
        <v>13</v>
      </c>
      <c r="C76" s="18">
        <v>24</v>
      </c>
      <c r="D76" s="27">
        <v>37</v>
      </c>
      <c r="DD76" s="7">
        <f t="shared" si="0"/>
        <v>0</v>
      </c>
      <c r="DE76" s="7">
        <f t="shared" si="0"/>
        <v>0</v>
      </c>
    </row>
    <row r="77" ht="39" customHeight="1">
      <c r="A77" s="35" t="s">
        <v>66</v>
      </c>
      <c r="B77" s="35"/>
      <c r="C77" s="35"/>
      <c r="D77" s="35"/>
      <c r="DD77" s="7"/>
    </row>
    <row r="78" ht="39" customHeight="1">
      <c r="A78" s="35" t="s">
        <v>67</v>
      </c>
      <c r="B78" s="35"/>
      <c r="C78" s="35"/>
      <c r="D78" s="35"/>
    </row>
    <row r="79" ht="39" customHeight="1">
      <c r="A79" s="30"/>
      <c r="B79" s="31"/>
      <c r="C79" s="29" t="s">
        <v>29</v>
      </c>
      <c r="D79" s="29" t="s">
        <v>30</v>
      </c>
    </row>
    <row r="80" ht="33" customHeight="1">
      <c r="A80" s="19" t="s">
        <v>15</v>
      </c>
      <c r="B80" s="15" t="s">
        <v>13</v>
      </c>
      <c r="C80" s="21">
        <f>SUM(C81,C82,C84,C85,C86,C87,C88,C89,C90,C91,)</f>
        <v>175</v>
      </c>
      <c r="D80" s="21">
        <f>SUM(D81,D82,D84,D85,D86,D87,D88,D89,D90,D91,)</f>
        <v>73</v>
      </c>
      <c r="DD80" s="7">
        <f t="shared" si="0"/>
        <v>0</v>
      </c>
      <c r="DE80" s="7">
        <f t="shared" si="0"/>
        <v>0</v>
      </c>
    </row>
    <row r="81" ht="39" customHeight="1">
      <c r="A81" s="19" t="s">
        <v>68</v>
      </c>
      <c r="B81" s="15" t="s">
        <v>13</v>
      </c>
      <c r="C81" s="18">
        <v>145</v>
      </c>
      <c r="D81" s="27">
        <v>34</v>
      </c>
      <c r="DD81" s="7">
        <f t="shared" si="0"/>
        <v>0</v>
      </c>
      <c r="DE81" s="7">
        <f t="shared" si="0"/>
        <v>0</v>
      </c>
    </row>
    <row r="82" ht="39" customHeight="1">
      <c r="A82" s="19" t="s">
        <v>69</v>
      </c>
      <c r="B82" s="15" t="s">
        <v>13</v>
      </c>
      <c r="C82" s="18">
        <v>3</v>
      </c>
      <c r="D82" s="27">
        <v>20</v>
      </c>
      <c r="DD82" s="7">
        <f t="shared" ref="DD82:DE104" si="1">IFERROR(IF(ISBLANK(C82),1,0)+IF(AND(C82&gt;=0,C82&lt;100000),0,1),1)</f>
        <v>0</v>
      </c>
      <c r="DE82" s="7">
        <f t="shared" si="1"/>
        <v>0</v>
      </c>
    </row>
    <row r="83" ht="54.600000000000001" customHeight="1">
      <c r="A83" s="28" t="s">
        <v>70</v>
      </c>
      <c r="B83" s="15" t="s">
        <v>13</v>
      </c>
      <c r="C83" s="18">
        <v>2</v>
      </c>
      <c r="D83" s="27">
        <v>14</v>
      </c>
      <c r="DD83" s="7">
        <f t="shared" si="1"/>
        <v>0</v>
      </c>
      <c r="DE83" s="7">
        <f t="shared" si="1"/>
        <v>0</v>
      </c>
    </row>
    <row r="84" ht="39" customHeight="1">
      <c r="A84" s="19" t="s">
        <v>71</v>
      </c>
      <c r="B84" s="15" t="s">
        <v>13</v>
      </c>
      <c r="C84" s="18">
        <v>2</v>
      </c>
      <c r="D84" s="27">
        <v>7</v>
      </c>
      <c r="DD84" s="7">
        <f t="shared" si="1"/>
        <v>0</v>
      </c>
      <c r="DE84" s="7">
        <f t="shared" si="1"/>
        <v>0</v>
      </c>
    </row>
    <row r="85" ht="39" customHeight="1">
      <c r="A85" s="19" t="s">
        <v>72</v>
      </c>
      <c r="B85" s="15" t="s">
        <v>13</v>
      </c>
      <c r="C85" s="18">
        <v>5</v>
      </c>
      <c r="D85" s="27">
        <v>0</v>
      </c>
      <c r="DD85" s="7">
        <f t="shared" si="1"/>
        <v>0</v>
      </c>
      <c r="DE85" s="7">
        <f t="shared" si="1"/>
        <v>0</v>
      </c>
    </row>
    <row r="86" ht="55.5" customHeight="1">
      <c r="A86" s="19" t="s">
        <v>73</v>
      </c>
      <c r="B86" s="15" t="s">
        <v>13</v>
      </c>
      <c r="C86" s="18">
        <v>0</v>
      </c>
      <c r="D86" s="27">
        <v>0</v>
      </c>
      <c r="DD86" s="7">
        <f t="shared" si="1"/>
        <v>0</v>
      </c>
      <c r="DE86" s="7">
        <f t="shared" si="1"/>
        <v>0</v>
      </c>
    </row>
    <row r="87" ht="39" customHeight="1">
      <c r="A87" s="19" t="s">
        <v>74</v>
      </c>
      <c r="B87" s="15" t="s">
        <v>13</v>
      </c>
      <c r="C87" s="18">
        <v>0</v>
      </c>
      <c r="D87" s="27">
        <v>0</v>
      </c>
      <c r="DD87" s="7">
        <f t="shared" si="1"/>
        <v>0</v>
      </c>
      <c r="DE87" s="7">
        <f t="shared" si="1"/>
        <v>0</v>
      </c>
    </row>
    <row r="88" ht="48" customHeight="1">
      <c r="A88" s="19" t="s">
        <v>75</v>
      </c>
      <c r="B88" s="15" t="s">
        <v>13</v>
      </c>
      <c r="C88" s="18">
        <v>0</v>
      </c>
      <c r="D88" s="27">
        <v>0</v>
      </c>
      <c r="DD88" s="7">
        <f t="shared" si="1"/>
        <v>0</v>
      </c>
      <c r="DE88" s="7">
        <f t="shared" si="1"/>
        <v>0</v>
      </c>
    </row>
    <row r="89" ht="48" customHeight="1">
      <c r="A89" s="19" t="s">
        <v>76</v>
      </c>
      <c r="B89" s="15" t="s">
        <v>13</v>
      </c>
      <c r="C89" s="18">
        <v>20</v>
      </c>
      <c r="D89" s="27">
        <v>8</v>
      </c>
      <c r="DD89" s="7">
        <f t="shared" si="1"/>
        <v>0</v>
      </c>
      <c r="DE89" s="7">
        <f t="shared" si="1"/>
        <v>0</v>
      </c>
    </row>
    <row r="90" ht="48" customHeight="1">
      <c r="A90" s="19" t="s">
        <v>77</v>
      </c>
      <c r="B90" s="15" t="s">
        <v>13</v>
      </c>
      <c r="C90" s="18">
        <v>0</v>
      </c>
      <c r="D90" s="27">
        <v>0</v>
      </c>
      <c r="DD90" s="7">
        <f t="shared" si="1"/>
        <v>0</v>
      </c>
      <c r="DE90" s="7">
        <f t="shared" si="1"/>
        <v>0</v>
      </c>
    </row>
    <row r="91" ht="39" customHeight="1">
      <c r="A91" s="19" t="s">
        <v>78</v>
      </c>
      <c r="B91" s="15" t="s">
        <v>13</v>
      </c>
      <c r="C91" s="18">
        <v>0</v>
      </c>
      <c r="D91" s="27">
        <v>4</v>
      </c>
      <c r="DD91" s="7">
        <f t="shared" si="1"/>
        <v>0</v>
      </c>
      <c r="DE91" s="7">
        <f t="shared" si="1"/>
        <v>0</v>
      </c>
    </row>
    <row r="92" ht="33" customHeight="1">
      <c r="A92" s="19" t="s">
        <v>79</v>
      </c>
      <c r="B92" s="15" t="s">
        <v>13</v>
      </c>
      <c r="C92" s="21">
        <f>SUM(C93,C97)</f>
        <v>175</v>
      </c>
      <c r="D92" s="21">
        <f>SUM(D93,D97)</f>
        <v>73</v>
      </c>
      <c r="DD92" s="7">
        <f t="shared" si="1"/>
        <v>0</v>
      </c>
      <c r="DE92" s="7">
        <f t="shared" si="1"/>
        <v>0</v>
      </c>
    </row>
    <row r="93" ht="33" customHeight="1">
      <c r="A93" s="19" t="s">
        <v>80</v>
      </c>
      <c r="B93" s="15" t="s">
        <v>13</v>
      </c>
      <c r="C93" s="32">
        <f>SUM(C94,C95,C96)</f>
        <v>0</v>
      </c>
      <c r="D93" s="32">
        <f>SUM(D94,D95,D96)</f>
        <v>0</v>
      </c>
      <c r="DD93" s="7">
        <f t="shared" si="1"/>
        <v>0</v>
      </c>
      <c r="DE93" s="7">
        <f t="shared" si="1"/>
        <v>0</v>
      </c>
    </row>
    <row r="94" ht="33" customHeight="1">
      <c r="A94" s="19" t="s">
        <v>81</v>
      </c>
      <c r="B94" s="15" t="s">
        <v>13</v>
      </c>
      <c r="C94" s="33">
        <v>0</v>
      </c>
      <c r="D94" s="27">
        <v>0</v>
      </c>
      <c r="DD94" s="7">
        <f t="shared" si="1"/>
        <v>0</v>
      </c>
      <c r="DE94" s="7">
        <f t="shared" si="1"/>
        <v>0</v>
      </c>
    </row>
    <row r="95" ht="33" customHeight="1">
      <c r="A95" s="19" t="s">
        <v>82</v>
      </c>
      <c r="B95" s="15" t="s">
        <v>13</v>
      </c>
      <c r="C95" s="33">
        <v>0</v>
      </c>
      <c r="D95" s="27">
        <v>0</v>
      </c>
      <c r="DD95" s="7">
        <f t="shared" si="1"/>
        <v>0</v>
      </c>
      <c r="DE95" s="7">
        <f t="shared" si="1"/>
        <v>0</v>
      </c>
    </row>
    <row r="96" ht="33" customHeight="1">
      <c r="A96" s="19" t="s">
        <v>83</v>
      </c>
      <c r="B96" s="15" t="s">
        <v>13</v>
      </c>
      <c r="C96" s="33">
        <v>0</v>
      </c>
      <c r="D96" s="27">
        <v>0</v>
      </c>
      <c r="DD96" s="7">
        <f t="shared" si="1"/>
        <v>0</v>
      </c>
      <c r="DE96" s="7">
        <f t="shared" si="1"/>
        <v>0</v>
      </c>
    </row>
    <row r="97" ht="33" customHeight="1">
      <c r="A97" s="19" t="s">
        <v>84</v>
      </c>
      <c r="B97" s="15" t="s">
        <v>13</v>
      </c>
      <c r="C97" s="32">
        <f>SUM(C98,C99,C100)</f>
        <v>175</v>
      </c>
      <c r="D97" s="32">
        <f>SUM(D98,D99,D100)</f>
        <v>73</v>
      </c>
      <c r="DD97" s="7">
        <f t="shared" si="1"/>
        <v>0</v>
      </c>
      <c r="DE97" s="7">
        <f t="shared" si="1"/>
        <v>0</v>
      </c>
    </row>
    <row r="98" ht="33" customHeight="1">
      <c r="A98" s="19" t="s">
        <v>81</v>
      </c>
      <c r="B98" s="15" t="s">
        <v>13</v>
      </c>
      <c r="C98" s="33">
        <v>7</v>
      </c>
      <c r="D98" s="27">
        <v>7</v>
      </c>
      <c r="DD98" s="7">
        <f t="shared" si="1"/>
        <v>0</v>
      </c>
      <c r="DE98" s="7">
        <f t="shared" si="1"/>
        <v>0</v>
      </c>
    </row>
    <row r="99" ht="33" customHeight="1">
      <c r="A99" s="19" t="s">
        <v>82</v>
      </c>
      <c r="B99" s="15" t="s">
        <v>13</v>
      </c>
      <c r="C99" s="33">
        <v>0</v>
      </c>
      <c r="D99" s="27">
        <v>0</v>
      </c>
      <c r="DD99" s="7">
        <f t="shared" si="1"/>
        <v>0</v>
      </c>
      <c r="DE99" s="7">
        <f t="shared" si="1"/>
        <v>0</v>
      </c>
    </row>
    <row r="100" ht="33" customHeight="1">
      <c r="A100" s="19" t="s">
        <v>83</v>
      </c>
      <c r="B100" s="15" t="s">
        <v>13</v>
      </c>
      <c r="C100" s="33">
        <v>168</v>
      </c>
      <c r="D100" s="27">
        <v>66</v>
      </c>
      <c r="DD100" s="7">
        <f t="shared" si="1"/>
        <v>0</v>
      </c>
      <c r="DE100" s="7">
        <f t="shared" si="1"/>
        <v>0</v>
      </c>
    </row>
    <row r="101" ht="33" customHeight="1">
      <c r="A101" s="16" t="s">
        <v>85</v>
      </c>
      <c r="B101" s="16"/>
      <c r="C101" s="16"/>
      <c r="D101" s="16"/>
    </row>
    <row r="102" ht="33" customHeight="1">
      <c r="A102" s="30"/>
      <c r="B102" s="31"/>
      <c r="C102" s="29" t="s">
        <v>29</v>
      </c>
      <c r="D102" s="29" t="s">
        <v>30</v>
      </c>
    </row>
    <row r="103" s="36" customFormat="1" ht="33" customHeight="1">
      <c r="A103" s="37" t="s">
        <v>86</v>
      </c>
      <c r="B103" s="16" t="s">
        <v>13</v>
      </c>
      <c r="C103" s="38">
        <f>SUM(C104,C105,C106,C108,C109,C110,C111,C112,C113,C114,C115,C116,C117,C118,C119,C120,C121,C122,C123,C124,C125,C126,C127,C128,C129,C130,C131,C132,C133,C134,C107)</f>
        <v>188</v>
      </c>
      <c r="D103" s="38">
        <f>SUM(D104,D105,D106,D108,D109,D110,D111,D112,D113,D114,D115,D116,D117,D118,D119,D120,D121,D122,D123,D124,D125,D126,D127,D128,D129,D130,D131,D132,D133,D134,D107)</f>
        <v>90</v>
      </c>
      <c r="DD103" s="7">
        <f t="shared" si="1"/>
        <v>0</v>
      </c>
      <c r="DE103" s="7">
        <f t="shared" si="1"/>
        <v>0</v>
      </c>
      <c r="EA103" s="36" t="s">
        <v>87</v>
      </c>
    </row>
    <row r="104" ht="33" customHeight="1">
      <c r="A104" s="19" t="s">
        <v>88</v>
      </c>
      <c r="B104" s="15" t="s">
        <v>13</v>
      </c>
      <c r="C104" s="18">
        <v>0</v>
      </c>
      <c r="D104" s="27">
        <v>6</v>
      </c>
      <c r="DD104" s="7">
        <f t="shared" si="1"/>
        <v>0</v>
      </c>
      <c r="DE104" s="7">
        <f t="shared" si="1"/>
        <v>0</v>
      </c>
    </row>
    <row r="105" ht="33" customHeight="1">
      <c r="A105" s="19" t="s">
        <v>89</v>
      </c>
      <c r="B105" s="15" t="s">
        <v>13</v>
      </c>
      <c r="C105" s="18">
        <v>0</v>
      </c>
      <c r="D105" s="27">
        <v>0</v>
      </c>
      <c r="DD105" s="7">
        <f t="shared" ref="DD105:DE168" si="2">IFERROR(IF(ISBLANK(C105),1,0)+IF(AND(C105&gt;=0,C105&lt;100000),0,1),1)</f>
        <v>0</v>
      </c>
      <c r="DE105" s="7">
        <f t="shared" si="2"/>
        <v>0</v>
      </c>
    </row>
    <row r="106" ht="33" customHeight="1">
      <c r="A106" s="19" t="s">
        <v>90</v>
      </c>
      <c r="B106" s="15" t="s">
        <v>13</v>
      </c>
      <c r="C106" s="18">
        <v>0</v>
      </c>
      <c r="D106" s="27">
        <v>8</v>
      </c>
      <c r="DD106" s="7">
        <f t="shared" si="2"/>
        <v>0</v>
      </c>
      <c r="DE106" s="7">
        <f t="shared" si="2"/>
        <v>0</v>
      </c>
    </row>
    <row r="107" ht="33" customHeight="1">
      <c r="A107" s="19" t="s">
        <v>91</v>
      </c>
      <c r="B107" s="15" t="s">
        <v>13</v>
      </c>
      <c r="C107" s="18">
        <v>0</v>
      </c>
      <c r="D107" s="27">
        <v>15</v>
      </c>
      <c r="DD107" s="7">
        <f t="shared" si="2"/>
        <v>0</v>
      </c>
      <c r="DE107" s="7">
        <f t="shared" si="2"/>
        <v>0</v>
      </c>
    </row>
    <row r="108" ht="33" customHeight="1">
      <c r="A108" s="19" t="s">
        <v>92</v>
      </c>
      <c r="B108" s="15" t="s">
        <v>13</v>
      </c>
      <c r="C108" s="18">
        <v>0</v>
      </c>
      <c r="D108" s="27">
        <v>6</v>
      </c>
      <c r="DD108" s="7">
        <f t="shared" si="2"/>
        <v>0</v>
      </c>
      <c r="DE108" s="7">
        <f t="shared" si="2"/>
        <v>0</v>
      </c>
    </row>
    <row r="109" ht="33" customHeight="1">
      <c r="A109" s="19" t="s">
        <v>93</v>
      </c>
      <c r="B109" s="15" t="s">
        <v>13</v>
      </c>
      <c r="C109" s="18">
        <v>0</v>
      </c>
      <c r="D109" s="27">
        <v>8</v>
      </c>
      <c r="DD109" s="7">
        <f t="shared" si="2"/>
        <v>0</v>
      </c>
      <c r="DE109" s="7">
        <f t="shared" si="2"/>
        <v>0</v>
      </c>
    </row>
    <row r="110" ht="33" customHeight="1">
      <c r="A110" s="19" t="s">
        <v>94</v>
      </c>
      <c r="B110" s="15" t="s">
        <v>13</v>
      </c>
      <c r="C110" s="18">
        <v>0</v>
      </c>
      <c r="D110" s="27">
        <v>27</v>
      </c>
      <c r="DD110" s="7">
        <f t="shared" si="2"/>
        <v>0</v>
      </c>
      <c r="DE110" s="7">
        <f t="shared" si="2"/>
        <v>0</v>
      </c>
    </row>
    <row r="111" ht="33" customHeight="1">
      <c r="A111" s="19" t="s">
        <v>95</v>
      </c>
      <c r="B111" s="15" t="s">
        <v>13</v>
      </c>
      <c r="C111" s="18">
        <v>1</v>
      </c>
      <c r="D111" s="27">
        <v>1</v>
      </c>
      <c r="DD111" s="7">
        <f t="shared" si="2"/>
        <v>0</v>
      </c>
      <c r="DE111" s="7">
        <f t="shared" si="2"/>
        <v>0</v>
      </c>
    </row>
    <row r="112" ht="33" customHeight="1">
      <c r="A112" s="19" t="s">
        <v>96</v>
      </c>
      <c r="B112" s="15" t="s">
        <v>13</v>
      </c>
      <c r="C112" s="18">
        <v>7</v>
      </c>
      <c r="D112" s="27">
        <v>0</v>
      </c>
      <c r="DD112" s="7">
        <f t="shared" si="2"/>
        <v>0</v>
      </c>
      <c r="DE112" s="7">
        <f t="shared" si="2"/>
        <v>0</v>
      </c>
    </row>
    <row r="113" ht="33" customHeight="1">
      <c r="A113" s="19" t="s">
        <v>97</v>
      </c>
      <c r="B113" s="15" t="s">
        <v>13</v>
      </c>
      <c r="C113" s="18">
        <v>0</v>
      </c>
      <c r="D113" s="27">
        <v>0</v>
      </c>
      <c r="DD113" s="7">
        <f t="shared" si="2"/>
        <v>0</v>
      </c>
      <c r="DE113" s="7">
        <f t="shared" si="2"/>
        <v>0</v>
      </c>
    </row>
    <row r="114" ht="33" customHeight="1">
      <c r="A114" s="19" t="s">
        <v>98</v>
      </c>
      <c r="B114" s="15" t="s">
        <v>13</v>
      </c>
      <c r="C114" s="18">
        <v>0</v>
      </c>
      <c r="D114" s="27">
        <v>0</v>
      </c>
      <c r="DD114" s="7">
        <f t="shared" si="2"/>
        <v>0</v>
      </c>
      <c r="DE114" s="7">
        <f t="shared" si="2"/>
        <v>0</v>
      </c>
    </row>
    <row r="115" ht="33" customHeight="1">
      <c r="A115" s="19" t="s">
        <v>99</v>
      </c>
      <c r="B115" s="15" t="s">
        <v>13</v>
      </c>
      <c r="C115" s="18">
        <v>0</v>
      </c>
      <c r="D115" s="27">
        <v>0</v>
      </c>
      <c r="DD115" s="7">
        <f t="shared" si="2"/>
        <v>0</v>
      </c>
      <c r="DE115" s="7">
        <f t="shared" si="2"/>
        <v>0</v>
      </c>
    </row>
    <row r="116" ht="33" customHeight="1">
      <c r="A116" s="19" t="s">
        <v>100</v>
      </c>
      <c r="B116" s="15" t="s">
        <v>13</v>
      </c>
      <c r="C116" s="18">
        <v>0</v>
      </c>
      <c r="D116" s="27">
        <v>0</v>
      </c>
      <c r="DD116" s="7">
        <f t="shared" si="2"/>
        <v>0</v>
      </c>
      <c r="DE116" s="7">
        <f t="shared" si="2"/>
        <v>0</v>
      </c>
    </row>
    <row r="117" ht="33" customHeight="1">
      <c r="A117" s="19" t="s">
        <v>101</v>
      </c>
      <c r="B117" s="15" t="s">
        <v>13</v>
      </c>
      <c r="C117" s="18">
        <v>0</v>
      </c>
      <c r="D117" s="27">
        <v>0</v>
      </c>
      <c r="DD117" s="7">
        <f t="shared" si="2"/>
        <v>0</v>
      </c>
      <c r="DE117" s="7">
        <f t="shared" si="2"/>
        <v>0</v>
      </c>
    </row>
    <row r="118" ht="33" customHeight="1">
      <c r="A118" s="19" t="s">
        <v>102</v>
      </c>
      <c r="B118" s="15" t="s">
        <v>13</v>
      </c>
      <c r="C118" s="18">
        <v>0</v>
      </c>
      <c r="D118" s="27">
        <v>0</v>
      </c>
      <c r="DD118" s="7">
        <f t="shared" si="2"/>
        <v>0</v>
      </c>
      <c r="DE118" s="7">
        <f t="shared" si="2"/>
        <v>0</v>
      </c>
    </row>
    <row r="119" ht="33" customHeight="1">
      <c r="A119" s="19" t="s">
        <v>103</v>
      </c>
      <c r="B119" s="15" t="s">
        <v>13</v>
      </c>
      <c r="C119" s="18">
        <v>0</v>
      </c>
      <c r="D119" s="27">
        <v>0</v>
      </c>
      <c r="DD119" s="7">
        <f t="shared" si="2"/>
        <v>0</v>
      </c>
      <c r="DE119" s="7">
        <f t="shared" si="2"/>
        <v>0</v>
      </c>
    </row>
    <row r="120" ht="33" customHeight="1">
      <c r="A120" s="19" t="s">
        <v>104</v>
      </c>
      <c r="B120" s="15" t="s">
        <v>13</v>
      </c>
      <c r="C120" s="18">
        <v>0</v>
      </c>
      <c r="D120" s="27">
        <v>0</v>
      </c>
      <c r="DD120" s="7">
        <f t="shared" si="2"/>
        <v>0</v>
      </c>
      <c r="DE120" s="7">
        <f t="shared" si="2"/>
        <v>0</v>
      </c>
    </row>
    <row r="121" ht="33" customHeight="1">
      <c r="A121" s="19" t="s">
        <v>105</v>
      </c>
      <c r="B121" s="15" t="s">
        <v>13</v>
      </c>
      <c r="C121" s="18">
        <v>0</v>
      </c>
      <c r="D121" s="27">
        <v>0</v>
      </c>
      <c r="DD121" s="7">
        <f t="shared" si="2"/>
        <v>0</v>
      </c>
      <c r="DE121" s="7">
        <f t="shared" si="2"/>
        <v>0</v>
      </c>
    </row>
    <row r="122" ht="33" customHeight="1">
      <c r="A122" s="19" t="s">
        <v>106</v>
      </c>
      <c r="B122" s="15" t="s">
        <v>13</v>
      </c>
      <c r="C122" s="18">
        <v>0</v>
      </c>
      <c r="D122" s="27">
        <v>0</v>
      </c>
      <c r="DD122" s="7">
        <f t="shared" si="2"/>
        <v>0</v>
      </c>
      <c r="DE122" s="7">
        <f t="shared" si="2"/>
        <v>0</v>
      </c>
    </row>
    <row r="123" ht="33" customHeight="1">
      <c r="A123" s="19" t="s">
        <v>107</v>
      </c>
      <c r="B123" s="15" t="s">
        <v>13</v>
      </c>
      <c r="C123" s="18">
        <v>0</v>
      </c>
      <c r="D123" s="27">
        <v>0</v>
      </c>
      <c r="DD123" s="7">
        <f t="shared" si="2"/>
        <v>0</v>
      </c>
      <c r="DE123" s="7">
        <f t="shared" si="2"/>
        <v>0</v>
      </c>
    </row>
    <row r="124" ht="33" customHeight="1">
      <c r="A124" s="19" t="s">
        <v>108</v>
      </c>
      <c r="B124" s="15" t="s">
        <v>13</v>
      </c>
      <c r="C124" s="18">
        <v>0</v>
      </c>
      <c r="D124" s="27">
        <v>0</v>
      </c>
      <c r="DD124" s="7">
        <f t="shared" si="2"/>
        <v>0</v>
      </c>
      <c r="DE124" s="7">
        <f t="shared" si="2"/>
        <v>0</v>
      </c>
    </row>
    <row r="125" ht="33" customHeight="1">
      <c r="A125" s="19" t="s">
        <v>109</v>
      </c>
      <c r="B125" s="15" t="s">
        <v>13</v>
      </c>
      <c r="C125" s="18">
        <v>0</v>
      </c>
      <c r="D125" s="27">
        <v>0</v>
      </c>
      <c r="DD125" s="7">
        <f t="shared" si="2"/>
        <v>0</v>
      </c>
      <c r="DE125" s="7">
        <f t="shared" si="2"/>
        <v>0</v>
      </c>
    </row>
    <row r="126" ht="33" customHeight="1">
      <c r="A126" s="19" t="s">
        <v>110</v>
      </c>
      <c r="B126" s="15" t="s">
        <v>13</v>
      </c>
      <c r="C126" s="18">
        <v>0</v>
      </c>
      <c r="D126" s="27">
        <v>0</v>
      </c>
      <c r="DD126" s="7">
        <f t="shared" si="2"/>
        <v>0</v>
      </c>
      <c r="DE126" s="7">
        <f t="shared" si="2"/>
        <v>0</v>
      </c>
    </row>
    <row r="127" ht="33" customHeight="1">
      <c r="A127" s="19" t="s">
        <v>111</v>
      </c>
      <c r="B127" s="15" t="s">
        <v>13</v>
      </c>
      <c r="C127" s="18">
        <v>0</v>
      </c>
      <c r="D127" s="27">
        <v>0</v>
      </c>
      <c r="DD127" s="7">
        <f t="shared" si="2"/>
        <v>0</v>
      </c>
      <c r="DE127" s="7">
        <f t="shared" si="2"/>
        <v>0</v>
      </c>
    </row>
    <row r="128" ht="33" customHeight="1">
      <c r="A128" s="19" t="s">
        <v>112</v>
      </c>
      <c r="B128" s="15" t="s">
        <v>13</v>
      </c>
      <c r="C128" s="18">
        <v>0</v>
      </c>
      <c r="D128" s="27">
        <v>0</v>
      </c>
      <c r="DD128" s="7">
        <f t="shared" si="2"/>
        <v>0</v>
      </c>
      <c r="DE128" s="7">
        <f t="shared" si="2"/>
        <v>0</v>
      </c>
    </row>
    <row r="129" ht="33" customHeight="1">
      <c r="A129" s="19" t="s">
        <v>113</v>
      </c>
      <c r="B129" s="15" t="s">
        <v>13</v>
      </c>
      <c r="C129" s="18">
        <v>128</v>
      </c>
      <c r="D129" s="27">
        <v>0</v>
      </c>
      <c r="DD129" s="7">
        <f t="shared" si="2"/>
        <v>0</v>
      </c>
      <c r="DE129" s="7">
        <f t="shared" si="2"/>
        <v>0</v>
      </c>
    </row>
    <row r="130" ht="33" customHeight="1">
      <c r="A130" s="19" t="s">
        <v>114</v>
      </c>
      <c r="B130" s="15" t="s">
        <v>13</v>
      </c>
      <c r="C130" s="18">
        <v>0</v>
      </c>
      <c r="D130" s="27">
        <v>0</v>
      </c>
      <c r="DD130" s="7">
        <f t="shared" si="2"/>
        <v>0</v>
      </c>
      <c r="DE130" s="7">
        <f t="shared" si="2"/>
        <v>0</v>
      </c>
    </row>
    <row r="131" ht="33" customHeight="1">
      <c r="A131" s="19" t="s">
        <v>115</v>
      </c>
      <c r="B131" s="15" t="s">
        <v>13</v>
      </c>
      <c r="C131" s="18">
        <v>0</v>
      </c>
      <c r="D131" s="27">
        <v>16</v>
      </c>
      <c r="DD131" s="7">
        <f t="shared" si="2"/>
        <v>0</v>
      </c>
      <c r="DE131" s="7">
        <f t="shared" si="2"/>
        <v>0</v>
      </c>
    </row>
    <row r="132" ht="33" customHeight="1">
      <c r="A132" s="19" t="s">
        <v>116</v>
      </c>
      <c r="B132" s="15" t="s">
        <v>13</v>
      </c>
      <c r="C132" s="18">
        <v>30</v>
      </c>
      <c r="D132" s="27">
        <v>2</v>
      </c>
      <c r="DD132" s="7">
        <f t="shared" si="2"/>
        <v>0</v>
      </c>
      <c r="DE132" s="7">
        <f t="shared" si="2"/>
        <v>0</v>
      </c>
    </row>
    <row r="133" ht="33" customHeight="1">
      <c r="A133" s="19" t="s">
        <v>117</v>
      </c>
      <c r="B133" s="15" t="s">
        <v>13</v>
      </c>
      <c r="C133" s="18">
        <v>0</v>
      </c>
      <c r="D133" s="27">
        <v>1</v>
      </c>
      <c r="DD133" s="7">
        <f t="shared" si="2"/>
        <v>0</v>
      </c>
      <c r="DE133" s="7">
        <f t="shared" si="2"/>
        <v>0</v>
      </c>
    </row>
    <row r="134" ht="33" customHeight="1">
      <c r="A134" s="19" t="s">
        <v>118</v>
      </c>
      <c r="B134" s="15" t="s">
        <v>13</v>
      </c>
      <c r="C134" s="18">
        <v>22</v>
      </c>
      <c r="D134" s="27">
        <v>0</v>
      </c>
      <c r="DD134" s="7">
        <f t="shared" si="2"/>
        <v>0</v>
      </c>
      <c r="DE134" s="7">
        <f t="shared" si="2"/>
        <v>0</v>
      </c>
    </row>
    <row r="135" ht="33" customHeight="1">
      <c r="A135" s="37" t="s">
        <v>119</v>
      </c>
      <c r="B135" s="15" t="s">
        <v>13</v>
      </c>
      <c r="C135" s="21">
        <f>SUM(C136,C137,C138,C140,C141,C142,C143,C144,C145,C146,C147,C148,C149,C150,C151,C152,C153,C154,C155,C156,C157,C158,C159,C160,C161,C162,C139)</f>
        <v>137</v>
      </c>
      <c r="D135" s="21">
        <f>SUM(D136,D137,D138,D140,D141,D142,D143,D144,D145,D146,D147,D148,D149,D150,D151,D152,D153,D154,D155,D156,D157,D158,D159,D160,D161,D162,D139)</f>
        <v>68</v>
      </c>
      <c r="DD135" s="7">
        <f t="shared" si="2"/>
        <v>0</v>
      </c>
      <c r="DE135" s="7">
        <f t="shared" si="2"/>
        <v>0</v>
      </c>
    </row>
    <row r="136" ht="33" customHeight="1">
      <c r="A136" s="19" t="s">
        <v>88</v>
      </c>
      <c r="B136" s="15" t="s">
        <v>13</v>
      </c>
      <c r="C136" s="18">
        <v>0</v>
      </c>
      <c r="D136" s="27">
        <v>6</v>
      </c>
      <c r="DD136" s="7">
        <f t="shared" si="2"/>
        <v>0</v>
      </c>
      <c r="DE136" s="7">
        <f t="shared" si="2"/>
        <v>0</v>
      </c>
    </row>
    <row r="137" ht="33" customHeight="1">
      <c r="A137" s="19" t="s">
        <v>89</v>
      </c>
      <c r="B137" s="15" t="s">
        <v>13</v>
      </c>
      <c r="C137" s="18">
        <v>0</v>
      </c>
      <c r="D137" s="27">
        <v>0</v>
      </c>
      <c r="DD137" s="7">
        <f t="shared" si="2"/>
        <v>0</v>
      </c>
      <c r="DE137" s="7">
        <f t="shared" si="2"/>
        <v>0</v>
      </c>
    </row>
    <row r="138" ht="33" customHeight="1">
      <c r="A138" s="19" t="s">
        <v>90</v>
      </c>
      <c r="B138" s="15" t="s">
        <v>13</v>
      </c>
      <c r="C138" s="18">
        <v>0</v>
      </c>
      <c r="D138" s="27">
        <v>8</v>
      </c>
      <c r="DD138" s="7">
        <f t="shared" si="2"/>
        <v>0</v>
      </c>
      <c r="DE138" s="7">
        <f t="shared" si="2"/>
        <v>0</v>
      </c>
    </row>
    <row r="139" ht="33" customHeight="1">
      <c r="A139" s="19" t="s">
        <v>91</v>
      </c>
      <c r="B139" s="15" t="s">
        <v>13</v>
      </c>
      <c r="C139" s="18">
        <v>0</v>
      </c>
      <c r="D139" s="27">
        <v>14</v>
      </c>
      <c r="DD139" s="7">
        <f t="shared" si="2"/>
        <v>0</v>
      </c>
      <c r="DE139" s="7">
        <f t="shared" si="2"/>
        <v>0</v>
      </c>
    </row>
    <row r="140" ht="33" customHeight="1">
      <c r="A140" s="19" t="s">
        <v>92</v>
      </c>
      <c r="B140" s="15" t="s">
        <v>13</v>
      </c>
      <c r="C140" s="18">
        <v>0</v>
      </c>
      <c r="D140" s="27">
        <v>4</v>
      </c>
      <c r="DD140" s="7">
        <f t="shared" si="2"/>
        <v>0</v>
      </c>
      <c r="DE140" s="7">
        <f t="shared" si="2"/>
        <v>0</v>
      </c>
    </row>
    <row r="141" ht="33" customHeight="1">
      <c r="A141" s="19" t="s">
        <v>93</v>
      </c>
      <c r="B141" s="15" t="s">
        <v>13</v>
      </c>
      <c r="C141" s="18">
        <v>0</v>
      </c>
      <c r="D141" s="27">
        <v>9</v>
      </c>
      <c r="DD141" s="7">
        <f t="shared" si="2"/>
        <v>0</v>
      </c>
      <c r="DE141" s="7">
        <f t="shared" si="2"/>
        <v>0</v>
      </c>
    </row>
    <row r="142" ht="33" customHeight="1">
      <c r="A142" s="19" t="s">
        <v>94</v>
      </c>
      <c r="B142" s="15" t="s">
        <v>13</v>
      </c>
      <c r="C142" s="18">
        <v>0</v>
      </c>
      <c r="D142" s="27">
        <v>24</v>
      </c>
      <c r="DD142" s="7">
        <f t="shared" si="2"/>
        <v>0</v>
      </c>
      <c r="DE142" s="7">
        <f t="shared" si="2"/>
        <v>0</v>
      </c>
    </row>
    <row r="143" ht="33" customHeight="1">
      <c r="A143" s="19" t="s">
        <v>95</v>
      </c>
      <c r="B143" s="15" t="s">
        <v>13</v>
      </c>
      <c r="C143" s="18">
        <v>1</v>
      </c>
      <c r="D143" s="27">
        <v>1</v>
      </c>
      <c r="DD143" s="7">
        <f t="shared" si="2"/>
        <v>0</v>
      </c>
      <c r="DE143" s="7">
        <f t="shared" si="2"/>
        <v>0</v>
      </c>
    </row>
    <row r="144" ht="33" customHeight="1">
      <c r="A144" s="19" t="s">
        <v>96</v>
      </c>
      <c r="B144" s="15" t="s">
        <v>13</v>
      </c>
      <c r="C144" s="18">
        <v>9</v>
      </c>
      <c r="D144" s="27">
        <v>0</v>
      </c>
      <c r="DD144" s="7">
        <f t="shared" si="2"/>
        <v>0</v>
      </c>
      <c r="DE144" s="7">
        <f t="shared" si="2"/>
        <v>0</v>
      </c>
    </row>
    <row r="145" ht="33" customHeight="1">
      <c r="A145" s="19" t="s">
        <v>97</v>
      </c>
      <c r="B145" s="15" t="s">
        <v>13</v>
      </c>
      <c r="C145" s="18">
        <v>0</v>
      </c>
      <c r="D145" s="27">
        <v>2</v>
      </c>
      <c r="DD145" s="7">
        <f t="shared" si="2"/>
        <v>0</v>
      </c>
      <c r="DE145" s="7">
        <f t="shared" si="2"/>
        <v>0</v>
      </c>
    </row>
    <row r="146" ht="33" customHeight="1">
      <c r="A146" s="19" t="s">
        <v>98</v>
      </c>
      <c r="B146" s="15" t="s">
        <v>13</v>
      </c>
      <c r="C146" s="18">
        <v>0</v>
      </c>
      <c r="D146" s="27">
        <v>0</v>
      </c>
      <c r="DD146" s="7">
        <f t="shared" si="2"/>
        <v>0</v>
      </c>
      <c r="DE146" s="7">
        <f t="shared" si="2"/>
        <v>0</v>
      </c>
    </row>
    <row r="147" ht="33" customHeight="1">
      <c r="A147" s="19" t="s">
        <v>99</v>
      </c>
      <c r="B147" s="15" t="s">
        <v>13</v>
      </c>
      <c r="C147" s="18">
        <v>0</v>
      </c>
      <c r="D147" s="27">
        <v>0</v>
      </c>
      <c r="DD147" s="7">
        <f t="shared" si="2"/>
        <v>0</v>
      </c>
      <c r="DE147" s="7">
        <f t="shared" si="2"/>
        <v>0</v>
      </c>
    </row>
    <row r="148" ht="33" customHeight="1">
      <c r="A148" s="19" t="s">
        <v>100</v>
      </c>
      <c r="B148" s="15" t="s">
        <v>13</v>
      </c>
      <c r="C148" s="18">
        <v>0</v>
      </c>
      <c r="D148" s="27">
        <v>0</v>
      </c>
      <c r="DD148" s="7">
        <f t="shared" si="2"/>
        <v>0</v>
      </c>
      <c r="DE148" s="7">
        <f t="shared" si="2"/>
        <v>0</v>
      </c>
    </row>
    <row r="149" ht="33" customHeight="1">
      <c r="A149" s="19" t="s">
        <v>101</v>
      </c>
      <c r="B149" s="15" t="s">
        <v>13</v>
      </c>
      <c r="C149" s="18">
        <v>0</v>
      </c>
      <c r="D149" s="27">
        <v>0</v>
      </c>
      <c r="DD149" s="7">
        <f t="shared" si="2"/>
        <v>0</v>
      </c>
      <c r="DE149" s="7">
        <f t="shared" si="2"/>
        <v>0</v>
      </c>
    </row>
    <row r="150" ht="33" customHeight="1">
      <c r="A150" s="19" t="s">
        <v>102</v>
      </c>
      <c r="B150" s="15" t="s">
        <v>13</v>
      </c>
      <c r="C150" s="18">
        <v>0</v>
      </c>
      <c r="D150" s="27">
        <v>0</v>
      </c>
      <c r="DD150" s="7">
        <f t="shared" si="2"/>
        <v>0</v>
      </c>
      <c r="DE150" s="7">
        <f t="shared" si="2"/>
        <v>0</v>
      </c>
    </row>
    <row r="151" ht="33" customHeight="1">
      <c r="A151" s="19" t="s">
        <v>103</v>
      </c>
      <c r="B151" s="15" t="s">
        <v>13</v>
      </c>
      <c r="C151" s="18">
        <v>0</v>
      </c>
      <c r="D151" s="27">
        <v>0</v>
      </c>
      <c r="DD151" s="7">
        <f t="shared" si="2"/>
        <v>0</v>
      </c>
      <c r="DE151" s="7">
        <f t="shared" si="2"/>
        <v>0</v>
      </c>
    </row>
    <row r="152" ht="33" customHeight="1">
      <c r="A152" s="19" t="s">
        <v>104</v>
      </c>
      <c r="B152" s="15" t="s">
        <v>13</v>
      </c>
      <c r="C152" s="18">
        <v>0</v>
      </c>
      <c r="D152" s="27">
        <v>0</v>
      </c>
      <c r="DD152" s="7">
        <f t="shared" si="2"/>
        <v>0</v>
      </c>
      <c r="DE152" s="7">
        <f t="shared" si="2"/>
        <v>0</v>
      </c>
    </row>
    <row r="153" ht="33" customHeight="1">
      <c r="A153" s="19" t="s">
        <v>105</v>
      </c>
      <c r="B153" s="15" t="s">
        <v>13</v>
      </c>
      <c r="C153" s="18">
        <v>0</v>
      </c>
      <c r="D153" s="27">
        <v>0</v>
      </c>
      <c r="DD153" s="7">
        <f t="shared" si="2"/>
        <v>0</v>
      </c>
      <c r="DE153" s="7">
        <f t="shared" si="2"/>
        <v>0</v>
      </c>
    </row>
    <row r="154" ht="33" customHeight="1">
      <c r="A154" s="19" t="s">
        <v>106</v>
      </c>
      <c r="B154" s="15" t="s">
        <v>13</v>
      </c>
      <c r="C154" s="18">
        <v>0</v>
      </c>
      <c r="D154" s="27">
        <v>0</v>
      </c>
      <c r="DD154" s="7">
        <f t="shared" si="2"/>
        <v>0</v>
      </c>
      <c r="DE154" s="7">
        <f t="shared" si="2"/>
        <v>0</v>
      </c>
    </row>
    <row r="155" ht="33" customHeight="1">
      <c r="A155" s="19" t="s">
        <v>107</v>
      </c>
      <c r="B155" s="15" t="s">
        <v>13</v>
      </c>
      <c r="C155" s="18">
        <v>0</v>
      </c>
      <c r="D155" s="27">
        <v>0</v>
      </c>
      <c r="DD155" s="7">
        <f t="shared" si="2"/>
        <v>0</v>
      </c>
      <c r="DE155" s="7">
        <f t="shared" si="2"/>
        <v>0</v>
      </c>
    </row>
    <row r="156" ht="33" customHeight="1">
      <c r="A156" s="19" t="s">
        <v>108</v>
      </c>
      <c r="B156" s="15" t="s">
        <v>13</v>
      </c>
      <c r="C156" s="18">
        <v>0</v>
      </c>
      <c r="D156" s="27">
        <v>0</v>
      </c>
      <c r="DD156" s="7">
        <f t="shared" si="2"/>
        <v>0</v>
      </c>
      <c r="DE156" s="7">
        <f t="shared" si="2"/>
        <v>0</v>
      </c>
    </row>
    <row r="157" ht="33" customHeight="1">
      <c r="A157" s="19" t="s">
        <v>109</v>
      </c>
      <c r="B157" s="15" t="s">
        <v>13</v>
      </c>
      <c r="C157" s="18">
        <v>0</v>
      </c>
      <c r="D157" s="27">
        <v>0</v>
      </c>
      <c r="DD157" s="7">
        <f t="shared" si="2"/>
        <v>0</v>
      </c>
      <c r="DE157" s="7">
        <f t="shared" si="2"/>
        <v>0</v>
      </c>
    </row>
    <row r="158" ht="33" customHeight="1">
      <c r="A158" s="19" t="s">
        <v>110</v>
      </c>
      <c r="B158" s="15" t="s">
        <v>13</v>
      </c>
      <c r="C158" s="18">
        <v>0</v>
      </c>
      <c r="D158" s="27">
        <v>0</v>
      </c>
      <c r="DD158" s="7">
        <f t="shared" si="2"/>
        <v>0</v>
      </c>
      <c r="DE158" s="7">
        <f t="shared" si="2"/>
        <v>0</v>
      </c>
    </row>
    <row r="159" ht="33" customHeight="1">
      <c r="A159" s="19" t="s">
        <v>111</v>
      </c>
      <c r="B159" s="15" t="s">
        <v>13</v>
      </c>
      <c r="C159" s="18">
        <v>0</v>
      </c>
      <c r="D159" s="27">
        <v>0</v>
      </c>
      <c r="DD159" s="7">
        <f t="shared" si="2"/>
        <v>0</v>
      </c>
      <c r="DE159" s="7">
        <f t="shared" si="2"/>
        <v>0</v>
      </c>
    </row>
    <row r="160" ht="33" customHeight="1">
      <c r="A160" s="19" t="s">
        <v>112</v>
      </c>
      <c r="B160" s="15" t="s">
        <v>13</v>
      </c>
      <c r="C160" s="18">
        <v>0</v>
      </c>
      <c r="D160" s="27">
        <v>0</v>
      </c>
      <c r="DD160" s="7">
        <f t="shared" si="2"/>
        <v>0</v>
      </c>
      <c r="DE160" s="7">
        <f t="shared" si="2"/>
        <v>0</v>
      </c>
    </row>
    <row r="161" ht="33" customHeight="1">
      <c r="A161" s="19" t="s">
        <v>113</v>
      </c>
      <c r="B161" s="15" t="s">
        <v>13</v>
      </c>
      <c r="C161" s="18">
        <v>126</v>
      </c>
      <c r="D161" s="27">
        <v>0</v>
      </c>
      <c r="DD161" s="7">
        <f t="shared" si="2"/>
        <v>0</v>
      </c>
      <c r="DE161" s="7">
        <f t="shared" si="2"/>
        <v>0</v>
      </c>
    </row>
    <row r="162" ht="33" customHeight="1">
      <c r="A162" s="19" t="s">
        <v>114</v>
      </c>
      <c r="B162" s="15" t="s">
        <v>13</v>
      </c>
      <c r="C162" s="18">
        <v>1</v>
      </c>
      <c r="D162" s="27">
        <v>0</v>
      </c>
      <c r="DD162" s="7">
        <f t="shared" si="2"/>
        <v>0</v>
      </c>
      <c r="DE162" s="7">
        <f t="shared" si="2"/>
        <v>0</v>
      </c>
    </row>
    <row r="163" ht="30">
      <c r="A163" s="19" t="s">
        <v>120</v>
      </c>
      <c r="B163" s="15" t="s">
        <v>121</v>
      </c>
      <c r="C163" s="20">
        <v>9765</v>
      </c>
      <c r="D163" s="39">
        <v>2530</v>
      </c>
      <c r="DD163" s="7">
        <f t="shared" si="2"/>
        <v>0</v>
      </c>
      <c r="DE163" s="7">
        <f t="shared" si="2"/>
        <v>0</v>
      </c>
    </row>
    <row r="164" ht="30">
      <c r="A164" s="19" t="s">
        <v>122</v>
      </c>
      <c r="B164" s="15" t="s">
        <v>121</v>
      </c>
      <c r="C164" s="20">
        <v>3444</v>
      </c>
      <c r="D164" s="39">
        <v>472</v>
      </c>
      <c r="DD164" s="7">
        <f t="shared" si="2"/>
        <v>0</v>
      </c>
      <c r="DE164" s="7">
        <f t="shared" si="2"/>
        <v>0</v>
      </c>
    </row>
    <row r="165" ht="60">
      <c r="A165" s="19" t="s">
        <v>123</v>
      </c>
      <c r="B165" s="15" t="s">
        <v>13</v>
      </c>
      <c r="C165" s="18">
        <v>0</v>
      </c>
      <c r="D165" s="27">
        <v>0</v>
      </c>
      <c r="DD165" s="7">
        <f t="shared" si="2"/>
        <v>0</v>
      </c>
      <c r="DE165" s="7">
        <f t="shared" si="2"/>
        <v>0</v>
      </c>
    </row>
    <row r="166" ht="120">
      <c r="A166" s="19" t="s">
        <v>124</v>
      </c>
      <c r="B166" s="15" t="s">
        <v>13</v>
      </c>
      <c r="C166" s="18">
        <v>6</v>
      </c>
      <c r="D166" s="27">
        <v>2</v>
      </c>
      <c r="DD166" s="7">
        <f t="shared" si="2"/>
        <v>0</v>
      </c>
      <c r="DE166" s="7">
        <f t="shared" si="2"/>
        <v>0</v>
      </c>
    </row>
    <row r="167" ht="60">
      <c r="A167" s="19" t="s">
        <v>125</v>
      </c>
      <c r="B167" s="15" t="s">
        <v>13</v>
      </c>
      <c r="C167" s="18">
        <v>551</v>
      </c>
      <c r="D167" s="27">
        <v>133</v>
      </c>
      <c r="DD167" s="7">
        <f t="shared" si="2"/>
        <v>0</v>
      </c>
      <c r="DE167" s="7">
        <f t="shared" si="2"/>
        <v>0</v>
      </c>
    </row>
    <row r="168" ht="36.75" customHeight="1">
      <c r="A168" s="40" t="s">
        <v>126</v>
      </c>
      <c r="B168" s="40"/>
      <c r="C168" s="40"/>
      <c r="DD168" s="7"/>
    </row>
    <row r="169" ht="36.75" customHeight="1">
      <c r="A169" s="29" t="s">
        <v>127</v>
      </c>
      <c r="B169" s="29"/>
      <c r="C169" s="29"/>
      <c r="DD169" s="7"/>
    </row>
    <row r="170" ht="31.5" customHeight="1">
      <c r="A170" s="15" t="s">
        <v>128</v>
      </c>
      <c r="B170" s="15" t="s">
        <v>13</v>
      </c>
      <c r="C170" s="18">
        <v>715</v>
      </c>
      <c r="DD170" s="7">
        <f t="shared" ref="DD169:DE203" si="3">IFERROR(IF(ISBLANK(C170),1,0)+IF(AND(C170&gt;=0,C170&lt;100000),0,1),1)</f>
        <v>0</v>
      </c>
    </row>
    <row r="171" ht="31.5" customHeight="1">
      <c r="A171" s="15" t="s">
        <v>129</v>
      </c>
      <c r="B171" s="15" t="s">
        <v>13</v>
      </c>
      <c r="C171" s="18">
        <v>51</v>
      </c>
      <c r="DD171" s="7">
        <f t="shared" si="3"/>
        <v>0</v>
      </c>
    </row>
    <row r="172" ht="31.5" customHeight="1">
      <c r="A172" s="15" t="s">
        <v>130</v>
      </c>
      <c r="B172" s="15" t="s">
        <v>13</v>
      </c>
      <c r="C172" s="18">
        <v>295</v>
      </c>
      <c r="DD172" s="7">
        <f t="shared" si="3"/>
        <v>0</v>
      </c>
    </row>
    <row r="173" ht="31.5" customHeight="1">
      <c r="A173" s="29" t="s">
        <v>131</v>
      </c>
      <c r="B173" s="29"/>
      <c r="C173" s="29"/>
      <c r="DD173" s="7"/>
    </row>
    <row r="174" ht="31.5" customHeight="1">
      <c r="A174" s="15" t="s">
        <v>132</v>
      </c>
      <c r="B174" s="15" t="s">
        <v>13</v>
      </c>
      <c r="C174" s="18">
        <v>9</v>
      </c>
      <c r="DD174" s="7">
        <f t="shared" si="3"/>
        <v>0</v>
      </c>
    </row>
    <row r="175" ht="31.5" customHeight="1">
      <c r="A175" s="15" t="s">
        <v>133</v>
      </c>
      <c r="B175" s="15" t="s">
        <v>13</v>
      </c>
      <c r="C175" s="18">
        <v>3</v>
      </c>
      <c r="DD175" s="7">
        <f t="shared" si="3"/>
        <v>0</v>
      </c>
    </row>
    <row r="176" ht="31.5" customHeight="1">
      <c r="A176" s="15" t="s">
        <v>134</v>
      </c>
      <c r="B176" s="15" t="s">
        <v>13</v>
      </c>
      <c r="C176" s="18">
        <v>8</v>
      </c>
      <c r="DD176" s="7">
        <f t="shared" si="3"/>
        <v>0</v>
      </c>
    </row>
    <row r="177" ht="31.5" customHeight="1">
      <c r="A177" s="41" t="s">
        <v>135</v>
      </c>
      <c r="B177" s="15" t="s">
        <v>13</v>
      </c>
      <c r="C177" s="18">
        <v>65</v>
      </c>
      <c r="DD177" s="7">
        <f t="shared" si="3"/>
        <v>0</v>
      </c>
    </row>
    <row r="178" s="1" customFormat="1" ht="41.25" customHeight="1">
      <c r="A178" s="29" t="s">
        <v>136</v>
      </c>
      <c r="B178" s="29"/>
      <c r="C178" s="29"/>
      <c r="DD178" s="7"/>
    </row>
    <row r="179" s="1" customFormat="1" ht="47.25" customHeight="1">
      <c r="A179" s="42" t="s">
        <v>137</v>
      </c>
      <c r="B179" s="15" t="s">
        <v>13</v>
      </c>
      <c r="C179" s="33">
        <v>368</v>
      </c>
      <c r="DD179" s="7">
        <f t="shared" si="3"/>
        <v>0</v>
      </c>
    </row>
    <row r="180" s="1" customFormat="1" ht="47.25" customHeight="1">
      <c r="A180" s="42" t="s">
        <v>138</v>
      </c>
      <c r="B180" s="15" t="s">
        <v>13</v>
      </c>
      <c r="C180" s="33">
        <v>94</v>
      </c>
      <c r="DD180" s="7">
        <f t="shared" si="3"/>
        <v>0</v>
      </c>
    </row>
    <row r="181" s="1" customFormat="1" ht="47.25" customHeight="1">
      <c r="A181" s="42" t="s">
        <v>139</v>
      </c>
      <c r="B181" s="15" t="s">
        <v>13</v>
      </c>
      <c r="C181" s="33">
        <v>73</v>
      </c>
      <c r="DD181" s="7">
        <f t="shared" si="3"/>
        <v>0</v>
      </c>
    </row>
    <row r="182" s="1" customFormat="1" ht="47.25" customHeight="1">
      <c r="A182" s="42" t="s">
        <v>140</v>
      </c>
      <c r="B182" s="15" t="s">
        <v>13</v>
      </c>
      <c r="C182" s="33">
        <v>0</v>
      </c>
      <c r="DD182" s="1">
        <f t="shared" si="3"/>
        <v>0</v>
      </c>
    </row>
    <row r="183" ht="31.5" customHeight="1">
      <c r="A183" s="43" t="s">
        <v>141</v>
      </c>
      <c r="B183" s="44"/>
      <c r="C183" s="45"/>
      <c r="DD183" s="7"/>
    </row>
    <row r="184" ht="31.5" customHeight="1">
      <c r="A184" s="15" t="s">
        <v>15</v>
      </c>
      <c r="B184" s="15" t="s">
        <v>13</v>
      </c>
      <c r="C184" s="21">
        <f>SUM(C185,C186,C187,C189,C188)</f>
        <v>15564</v>
      </c>
      <c r="DD184" s="7">
        <f t="shared" si="3"/>
        <v>0</v>
      </c>
    </row>
    <row r="185" ht="31.5" customHeight="1">
      <c r="A185" s="15" t="s">
        <v>142</v>
      </c>
      <c r="B185" s="15" t="s">
        <v>13</v>
      </c>
      <c r="C185" s="18">
        <v>11877</v>
      </c>
      <c r="DD185" s="7">
        <f t="shared" si="3"/>
        <v>0</v>
      </c>
    </row>
    <row r="186" ht="31.5" customHeight="1">
      <c r="A186" s="15" t="s">
        <v>143</v>
      </c>
      <c r="B186" s="15" t="s">
        <v>13</v>
      </c>
      <c r="C186" s="18">
        <v>380</v>
      </c>
      <c r="DD186" s="7">
        <f t="shared" si="3"/>
        <v>0</v>
      </c>
    </row>
    <row r="187" ht="31.5" customHeight="1">
      <c r="A187" s="15" t="s">
        <v>144</v>
      </c>
      <c r="B187" s="15" t="s">
        <v>13</v>
      </c>
      <c r="C187" s="18">
        <v>2663</v>
      </c>
      <c r="DD187" s="7">
        <f t="shared" si="3"/>
        <v>0</v>
      </c>
    </row>
    <row r="188" ht="31.5" customHeight="1">
      <c r="A188" s="15" t="s">
        <v>145</v>
      </c>
      <c r="B188" s="15" t="s">
        <v>13</v>
      </c>
      <c r="C188" s="18">
        <v>0</v>
      </c>
      <c r="DD188" s="7">
        <f t="shared" si="3"/>
        <v>0</v>
      </c>
    </row>
    <row r="189" ht="31.5" customHeight="1">
      <c r="A189" s="15" t="s">
        <v>146</v>
      </c>
      <c r="B189" s="15" t="s">
        <v>13</v>
      </c>
      <c r="C189" s="18">
        <v>644</v>
      </c>
      <c r="DD189" s="7">
        <f t="shared" si="3"/>
        <v>0</v>
      </c>
    </row>
    <row r="190" ht="30.75" customHeight="1">
      <c r="A190" s="35" t="s">
        <v>147</v>
      </c>
      <c r="B190" s="35"/>
      <c r="C190" s="35"/>
      <c r="DD190" s="7"/>
    </row>
    <row r="191" ht="32.25" customHeight="1">
      <c r="A191" s="15" t="s">
        <v>148</v>
      </c>
      <c r="B191" s="15" t="s">
        <v>13</v>
      </c>
      <c r="C191" s="18">
        <v>70</v>
      </c>
      <c r="DD191" s="7">
        <f t="shared" si="3"/>
        <v>0</v>
      </c>
    </row>
    <row r="192" ht="32.25" customHeight="1">
      <c r="A192" s="15" t="s">
        <v>149</v>
      </c>
      <c r="B192" s="15" t="s">
        <v>13</v>
      </c>
      <c r="C192" s="18">
        <v>1</v>
      </c>
      <c r="DD192" s="7">
        <f t="shared" si="3"/>
        <v>0</v>
      </c>
    </row>
    <row r="193" ht="32.25" customHeight="1">
      <c r="A193" s="15" t="s">
        <v>150</v>
      </c>
      <c r="B193" s="15" t="s">
        <v>13</v>
      </c>
      <c r="C193" s="18">
        <v>69</v>
      </c>
      <c r="DD193" s="7">
        <f t="shared" si="3"/>
        <v>0</v>
      </c>
    </row>
    <row r="194" ht="32.25" customHeight="1">
      <c r="A194" s="15" t="s">
        <v>151</v>
      </c>
      <c r="B194" s="15" t="s">
        <v>13</v>
      </c>
      <c r="C194" s="18">
        <v>2</v>
      </c>
      <c r="DD194" s="7">
        <f t="shared" si="3"/>
        <v>0</v>
      </c>
    </row>
    <row r="195" ht="32.25" customHeight="1">
      <c r="A195" s="15" t="s">
        <v>152</v>
      </c>
      <c r="B195" s="15" t="s">
        <v>13</v>
      </c>
      <c r="C195" s="18">
        <v>0</v>
      </c>
      <c r="DD195" s="7">
        <f t="shared" si="3"/>
        <v>0</v>
      </c>
    </row>
    <row r="196" ht="32.25" customHeight="1">
      <c r="A196" s="15" t="s">
        <v>153</v>
      </c>
      <c r="B196" s="15" t="s">
        <v>13</v>
      </c>
      <c r="C196" s="18">
        <v>0</v>
      </c>
      <c r="DD196" s="7">
        <f t="shared" si="3"/>
        <v>0</v>
      </c>
    </row>
    <row r="197" ht="32.25" customHeight="1">
      <c r="A197" s="46" t="s">
        <v>154</v>
      </c>
      <c r="B197" s="47"/>
      <c r="C197" s="47"/>
      <c r="DD197" s="7"/>
    </row>
    <row r="198" ht="32.25" customHeight="1">
      <c r="A198" s="15" t="s">
        <v>148</v>
      </c>
      <c r="B198" s="15" t="s">
        <v>13</v>
      </c>
      <c r="C198" s="18">
        <v>10</v>
      </c>
      <c r="DD198" s="7">
        <f t="shared" si="3"/>
        <v>0</v>
      </c>
    </row>
    <row r="199" ht="32.25" customHeight="1">
      <c r="A199" s="15" t="s">
        <v>149</v>
      </c>
      <c r="B199" s="15" t="s">
        <v>13</v>
      </c>
      <c r="C199" s="18">
        <v>0</v>
      </c>
      <c r="DD199" s="7">
        <f t="shared" si="3"/>
        <v>0</v>
      </c>
    </row>
    <row r="200" ht="32.25" customHeight="1">
      <c r="A200" s="15" t="s">
        <v>150</v>
      </c>
      <c r="B200" s="15" t="s">
        <v>13</v>
      </c>
      <c r="C200" s="18">
        <v>9</v>
      </c>
      <c r="DD200" s="7">
        <f t="shared" si="3"/>
        <v>0</v>
      </c>
    </row>
    <row r="201" ht="32.25" customHeight="1">
      <c r="A201" s="15" t="s">
        <v>151</v>
      </c>
      <c r="B201" s="15" t="s">
        <v>13</v>
      </c>
      <c r="C201" s="18">
        <v>0</v>
      </c>
      <c r="DD201" s="7">
        <f t="shared" si="3"/>
        <v>0</v>
      </c>
    </row>
    <row r="202" ht="32.25" customHeight="1">
      <c r="A202" s="15" t="s">
        <v>152</v>
      </c>
      <c r="B202" s="15" t="s">
        <v>13</v>
      </c>
      <c r="C202" s="18">
        <v>1</v>
      </c>
      <c r="DD202" s="7">
        <f t="shared" si="3"/>
        <v>0</v>
      </c>
    </row>
    <row r="203" ht="32.25" customHeight="1">
      <c r="A203" s="15" t="s">
        <v>153</v>
      </c>
      <c r="B203" s="15" t="s">
        <v>13</v>
      </c>
      <c r="C203" s="18">
        <v>0</v>
      </c>
      <c r="DD203" s="7">
        <f t="shared" si="3"/>
        <v>0</v>
      </c>
    </row>
  </sheetData>
  <sheetProtection algorithmName="SHA-512" hashValue="v0No3dZr8HsZeJXirj4Ewr6sA0xkEZGsLAuUdgDIxRlTztJ+vvNpREA+efGhCZdrERI3enebqQVSLehD6KFsHg==" saltValue="dlZsR4+hD/3yeOCmhe1n2g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32">
    <mergeCell ref="A1:C1"/>
    <mergeCell ref="A3:C3"/>
    <mergeCell ref="A4:C4"/>
    <mergeCell ref="A5:C5"/>
    <mergeCell ref="A7:C7"/>
    <mergeCell ref="A9:C9"/>
    <mergeCell ref="A13:C13"/>
    <mergeCell ref="A15:C15"/>
    <mergeCell ref="A17:C17"/>
    <mergeCell ref="A24:C24"/>
    <mergeCell ref="A28:C28"/>
    <mergeCell ref="A31:D31"/>
    <mergeCell ref="A32:D32"/>
    <mergeCell ref="A33:B33"/>
    <mergeCell ref="A44:D44"/>
    <mergeCell ref="A45:B45"/>
    <mergeCell ref="A55:D55"/>
    <mergeCell ref="A56:B56"/>
    <mergeCell ref="A63:D63"/>
    <mergeCell ref="A64:B64"/>
    <mergeCell ref="A77:D77"/>
    <mergeCell ref="A78:D78"/>
    <mergeCell ref="A79:B79"/>
    <mergeCell ref="A101:D101"/>
    <mergeCell ref="A102:B102"/>
    <mergeCell ref="A168:C168"/>
    <mergeCell ref="A169:C169"/>
    <mergeCell ref="A173:C173"/>
    <mergeCell ref="A178:C178"/>
    <mergeCell ref="A183:C183"/>
    <mergeCell ref="A190:C190"/>
    <mergeCell ref="A197:C197"/>
  </mergeCells>
  <dataValidations count="1" disablePrompts="0">
    <dataValidation sqref="B11" type="list" allowBlank="1" errorStyle="stop" imeMode="noControl" operator="between" showDropDown="0" showErrorMessage="1" showInputMessage="1">
      <formula1>Справочник!$A$2:$A$25</formula1>
    </dataValidation>
  </dataValidations>
  <hyperlinks>
    <hyperlink r:id="rId1" ref="A5"/>
  </hyperlinks>
  <printOptions headings="0" gridLines="0"/>
  <pageMargins left="0.25196850393700787" right="0.25196850393700787" top="0.75196850393700776" bottom="0.75196850393700776" header="0.29999999999999999" footer="0.29999999999999999"/>
  <pageSetup paperSize="9" scale="24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00B1003C-008D-470D-9FF0-001F00740095}" type="whole" allowBlank="1" errorStyle="stop" imeMode="noControl" operator="between" showDropDown="0" showErrorMessage="1" showInputMessage="1">
          <x14:formula1>
            <xm:f>0</xm:f>
          </x14:formula1>
          <x14:formula2>
            <xm:f>100000</xm:f>
          </x14:formula2>
          <xm:sqref>C16 C18:C19 C21:C22 C25:C27 C29:C30 C46:C54 C57:C62 C65:C76 C80:C100 C34:C43 C165:C167 C179:C182 C184:C189 C191:C196 C198:C203 C170:C177 C103:C162 D34 D46:D47 D51 D65 D80 D92:D93 D97 D103 D135</xm:sqref>
        </x14:dataValidation>
        <x14:dataValidation xr:uid="{008C0099-00D4-4AFF-880D-0048001100EB}" type="decimal" allowBlank="1" errorStyle="stop" imeMode="noControl" operator="between" showDropDown="0" showErrorMessage="1" showInputMessage="1">
          <x14:formula1>
            <xm:f>0</xm:f>
          </x14:formula1>
          <x14:formula2>
            <xm:f>100000000</xm:f>
          </x14:formula2>
          <xm:sqref>C163:C164 C23 C20</xm:sqref>
        </x14:dataValidation>
        <x14:dataValidation xr:uid="{000C0000-0036-4B66-8D51-00D700D40035}" type="whole" allowBlank="1" errorStyle="stop" imeMode="noControl" operator="between" showDropDown="0" showErrorMessage="1" showInputMessage="1">
          <x14:formula1>
            <xm:f>0</xm:f>
          </x14:formula1>
          <x14:formula2>
            <xm:f>100000000</xm:f>
          </x14:formula2>
          <xm:sqref>D165:D167 D136:D162 D104:D134 D98:D100 D94:D96 D81:D91 D66:D76 D57:D62 D52:D54 D48:D50 D35:D43</xm:sqref>
        </x14:dataValidation>
        <x14:dataValidation xr:uid="{004E00D2-0082-47B9-9AC0-00A100AC006F}" type="decimal" allowBlank="1" errorStyle="stop" imeMode="noControl" operator="between" showDropDown="0" showErrorMessage="1" showInputMessage="1">
          <x14:formula1>
            <xm:f>0</xm:f>
          </x14:formula1>
          <x14:formula2>
            <xm:f>100000000000</xm:f>
          </x14:formula2>
          <xm:sqref>D163:D164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41" zoomScale="85" workbookViewId="0">
      <selection activeCell="M294" activeCellId="0" sqref="M294"/>
    </sheetView>
  </sheetViews>
  <sheetFormatPr defaultColWidth="15" defaultRowHeight="14.25"/>
  <cols>
    <col customWidth="1" min="4" max="4" width="20.85546875"/>
    <col customWidth="1" min="5" max="5" width="23.85546875"/>
    <col customWidth="1" min="7" max="7" width="31.28515625"/>
    <col customWidth="1" min="18" max="23" width="4.28515625"/>
  </cols>
  <sheetData>
    <row r="1">
      <c r="A1" s="48" t="s">
        <v>155</v>
      </c>
      <c r="B1" s="48" t="s">
        <v>156</v>
      </c>
      <c r="C1" t="s">
        <v>157</v>
      </c>
      <c r="D1" s="48" t="s">
        <v>158</v>
      </c>
      <c r="E1" s="48" t="s">
        <v>159</v>
      </c>
      <c r="F1" s="48" t="s">
        <v>160</v>
      </c>
      <c r="G1" s="48" t="s">
        <v>161</v>
      </c>
      <c r="H1" t="s">
        <v>162</v>
      </c>
      <c r="I1" t="s">
        <v>163</v>
      </c>
      <c r="J1" s="48" t="s">
        <v>164</v>
      </c>
      <c r="K1" s="49" t="s">
        <v>165</v>
      </c>
      <c r="L1" s="50" t="s">
        <v>166</v>
      </c>
      <c r="M1" t="s">
        <v>167</v>
      </c>
      <c r="N1" t="s">
        <v>168</v>
      </c>
      <c r="O1" s="1" t="s">
        <v>169</v>
      </c>
      <c r="P1" t="s">
        <v>170</v>
      </c>
      <c r="Q1" t="s">
        <v>171</v>
      </c>
      <c r="V1" s="50"/>
      <c r="X1" s="48" t="s">
        <v>172</v>
      </c>
      <c r="Y1" s="51" t="s">
        <v>173</v>
      </c>
      <c r="Z1" s="51" t="s">
        <v>174</v>
      </c>
    </row>
    <row r="2">
      <c r="A2" s="48" t="s">
        <v>175</v>
      </c>
      <c r="B2" s="48" t="s">
        <v>1</v>
      </c>
      <c r="C2" s="52" t="str">
        <f>'к заполнению'!$B$11</f>
        <v xml:space="preserve">2026 год, 3 квартал</v>
      </c>
      <c r="D2" s="48" t="s">
        <v>176</v>
      </c>
      <c r="E2" t="s">
        <v>177</v>
      </c>
      <c r="F2" s="48" t="s">
        <v>178</v>
      </c>
      <c r="G2" t="s">
        <v>11</v>
      </c>
      <c r="H2" s="48" t="s">
        <v>179</v>
      </c>
      <c r="I2" t="s">
        <v>177</v>
      </c>
      <c r="J2" t="s">
        <v>13</v>
      </c>
      <c r="K2">
        <f>'к заполнению'!C16</f>
        <v>94</v>
      </c>
      <c r="L2" s="49"/>
      <c r="O2">
        <f>'к заполнению'!DD16</f>
        <v>0</v>
      </c>
      <c r="P2">
        <v>1</v>
      </c>
      <c r="Q2">
        <v>1</v>
      </c>
      <c r="X2" t="s">
        <v>180</v>
      </c>
      <c r="Y2" s="51" t="s">
        <v>181</v>
      </c>
      <c r="Z2" s="51" t="s">
        <v>182</v>
      </c>
    </row>
    <row r="3">
      <c r="A3" s="48" t="s">
        <v>175</v>
      </c>
      <c r="B3" s="48" t="s">
        <v>1</v>
      </c>
      <c r="C3" s="52" t="str">
        <f>'к заполнению'!$B$11</f>
        <v xml:space="preserve">2026 год, 3 квартал</v>
      </c>
      <c r="D3" s="48" t="s">
        <v>176</v>
      </c>
      <c r="E3" t="s">
        <v>183</v>
      </c>
      <c r="F3" s="48" t="s">
        <v>178</v>
      </c>
      <c r="G3" t="s">
        <v>11</v>
      </c>
      <c r="H3" s="48" t="s">
        <v>184</v>
      </c>
      <c r="I3" t="s">
        <v>79</v>
      </c>
      <c r="J3" t="s">
        <v>13</v>
      </c>
      <c r="K3">
        <f>'к заполнению'!C18</f>
        <v>94</v>
      </c>
      <c r="L3" s="49"/>
      <c r="O3">
        <f>'к заполнению'!DD18</f>
        <v>0</v>
      </c>
      <c r="P3">
        <v>2</v>
      </c>
      <c r="Q3">
        <v>1</v>
      </c>
      <c r="X3" t="s">
        <v>180</v>
      </c>
      <c r="Y3" s="51" t="s">
        <v>181</v>
      </c>
      <c r="Z3" s="51" t="s">
        <v>182</v>
      </c>
    </row>
    <row r="4">
      <c r="A4" s="48" t="s">
        <v>175</v>
      </c>
      <c r="B4" s="48" t="s">
        <v>1</v>
      </c>
      <c r="C4" s="52" t="str">
        <f>'к заполнению'!$B$11</f>
        <v xml:space="preserve">2026 год, 3 квартал</v>
      </c>
      <c r="D4" s="48" t="s">
        <v>176</v>
      </c>
      <c r="E4" t="s">
        <v>183</v>
      </c>
      <c r="F4" s="48" t="s">
        <v>178</v>
      </c>
      <c r="G4" t="s">
        <v>11</v>
      </c>
      <c r="H4" s="48" t="s">
        <v>185</v>
      </c>
      <c r="I4" t="s">
        <v>186</v>
      </c>
      <c r="J4" t="s">
        <v>13</v>
      </c>
      <c r="K4">
        <f>'к заполнению'!C19</f>
        <v>76</v>
      </c>
      <c r="L4" s="49"/>
      <c r="O4">
        <f>'к заполнению'!DD19</f>
        <v>0</v>
      </c>
      <c r="P4">
        <v>3</v>
      </c>
      <c r="Q4">
        <v>1</v>
      </c>
      <c r="X4" t="s">
        <v>180</v>
      </c>
      <c r="Y4" s="51" t="s">
        <v>181</v>
      </c>
      <c r="Z4" s="51" t="s">
        <v>182</v>
      </c>
    </row>
    <row r="5">
      <c r="A5" s="48" t="s">
        <v>175</v>
      </c>
      <c r="B5" s="48" t="s">
        <v>1</v>
      </c>
      <c r="C5" s="52" t="str">
        <f>'к заполнению'!$B$11</f>
        <v xml:space="preserve">2026 год, 3 квартал</v>
      </c>
      <c r="D5" s="48" t="s">
        <v>176</v>
      </c>
      <c r="E5" t="s">
        <v>183</v>
      </c>
      <c r="F5" s="48" t="s">
        <v>178</v>
      </c>
      <c r="G5" t="s">
        <v>11</v>
      </c>
      <c r="H5" s="48" t="s">
        <v>187</v>
      </c>
      <c r="I5" t="s">
        <v>17</v>
      </c>
      <c r="J5" t="s">
        <v>18</v>
      </c>
      <c r="L5" s="50">
        <f>'к заполнению'!C20</f>
        <v>70500</v>
      </c>
      <c r="O5">
        <f>'к заполнению'!DD20</f>
        <v>0</v>
      </c>
      <c r="P5">
        <v>4</v>
      </c>
      <c r="Q5">
        <v>1</v>
      </c>
      <c r="X5" t="s">
        <v>180</v>
      </c>
      <c r="Y5" s="51" t="s">
        <v>181</v>
      </c>
      <c r="Z5" s="51" t="s">
        <v>188</v>
      </c>
    </row>
    <row r="6">
      <c r="A6" s="48" t="s">
        <v>175</v>
      </c>
      <c r="B6" s="48" t="s">
        <v>1</v>
      </c>
      <c r="C6" s="52" t="str">
        <f>'к заполнению'!$B$11</f>
        <v xml:space="preserve">2026 год, 3 квартал</v>
      </c>
      <c r="D6" s="48" t="s">
        <v>176</v>
      </c>
      <c r="E6" t="s">
        <v>183</v>
      </c>
      <c r="F6" s="48" t="s">
        <v>178</v>
      </c>
      <c r="G6" t="s">
        <v>11</v>
      </c>
      <c r="H6" s="48" t="s">
        <v>189</v>
      </c>
      <c r="I6" t="s">
        <v>19</v>
      </c>
      <c r="J6" t="s">
        <v>13</v>
      </c>
      <c r="K6">
        <f>'к заполнению'!C21</f>
        <v>15564</v>
      </c>
      <c r="L6" s="49"/>
      <c r="O6">
        <f>'к заполнению'!DD21</f>
        <v>0</v>
      </c>
      <c r="P6">
        <v>5</v>
      </c>
      <c r="Q6">
        <v>1</v>
      </c>
      <c r="X6" t="s">
        <v>180</v>
      </c>
      <c r="Y6" s="51" t="s">
        <v>181</v>
      </c>
      <c r="Z6" s="51" t="s">
        <v>182</v>
      </c>
    </row>
    <row r="7">
      <c r="A7" s="48" t="s">
        <v>175</v>
      </c>
      <c r="B7" s="48" t="s">
        <v>1</v>
      </c>
      <c r="C7" s="52" t="str">
        <f>'к заполнению'!$B$11</f>
        <v xml:space="preserve">2026 год, 3 квартал</v>
      </c>
      <c r="D7" s="48" t="s">
        <v>176</v>
      </c>
      <c r="E7" t="s">
        <v>183</v>
      </c>
      <c r="F7" s="48" t="s">
        <v>178</v>
      </c>
      <c r="G7" t="s">
        <v>11</v>
      </c>
      <c r="H7" s="48" t="s">
        <v>190</v>
      </c>
      <c r="I7" t="s">
        <v>20</v>
      </c>
      <c r="J7" t="s">
        <v>13</v>
      </c>
      <c r="K7">
        <f>'к заполнению'!C22</f>
        <v>5536</v>
      </c>
      <c r="L7" s="49"/>
      <c r="O7">
        <f>'к заполнению'!DD22</f>
        <v>0</v>
      </c>
      <c r="P7">
        <v>6</v>
      </c>
      <c r="Q7">
        <v>1</v>
      </c>
      <c r="X7" t="s">
        <v>180</v>
      </c>
      <c r="Y7" s="51" t="s">
        <v>181</v>
      </c>
      <c r="Z7" s="51" t="s">
        <v>182</v>
      </c>
    </row>
    <row r="8">
      <c r="A8" s="48" t="s">
        <v>175</v>
      </c>
      <c r="B8" s="48" t="s">
        <v>1</v>
      </c>
      <c r="C8" s="52" t="str">
        <f>'к заполнению'!$B$11</f>
        <v xml:space="preserve">2026 год, 3 квартал</v>
      </c>
      <c r="D8" s="48" t="s">
        <v>176</v>
      </c>
      <c r="E8" t="s">
        <v>183</v>
      </c>
      <c r="F8" s="48" t="s">
        <v>178</v>
      </c>
      <c r="G8" t="s">
        <v>11</v>
      </c>
      <c r="H8" s="48" t="s">
        <v>191</v>
      </c>
      <c r="I8" t="s">
        <v>21</v>
      </c>
      <c r="J8" t="s">
        <v>18</v>
      </c>
      <c r="L8" s="50">
        <f>'к заполнению'!C23</f>
        <v>11078</v>
      </c>
      <c r="O8">
        <f>'к заполнению'!DD23</f>
        <v>0</v>
      </c>
      <c r="P8">
        <v>7</v>
      </c>
      <c r="Q8">
        <v>1</v>
      </c>
      <c r="X8" t="s">
        <v>180</v>
      </c>
      <c r="Y8" s="51" t="s">
        <v>181</v>
      </c>
      <c r="Z8" s="51" t="s">
        <v>188</v>
      </c>
    </row>
    <row r="9">
      <c r="A9" s="48" t="s">
        <v>175</v>
      </c>
      <c r="B9" s="48" t="s">
        <v>1</v>
      </c>
      <c r="C9" s="52" t="str">
        <f>'к заполнению'!$B$11</f>
        <v xml:space="preserve">2026 год, 3 квартал</v>
      </c>
      <c r="D9" s="48" t="s">
        <v>176</v>
      </c>
      <c r="E9" t="s">
        <v>192</v>
      </c>
      <c r="F9" s="48" t="s">
        <v>178</v>
      </c>
      <c r="G9" t="s">
        <v>11</v>
      </c>
      <c r="H9" s="48" t="s">
        <v>193</v>
      </c>
      <c r="I9" t="s">
        <v>79</v>
      </c>
      <c r="J9" t="s">
        <v>13</v>
      </c>
      <c r="K9">
        <f>'к заполнению'!C25</f>
        <v>654</v>
      </c>
      <c r="L9" s="49"/>
      <c r="O9">
        <f>'к заполнению'!DD25</f>
        <v>0</v>
      </c>
      <c r="P9">
        <v>8</v>
      </c>
      <c r="Q9">
        <v>1</v>
      </c>
      <c r="X9" t="s">
        <v>180</v>
      </c>
      <c r="Y9" s="51" t="s">
        <v>181</v>
      </c>
      <c r="Z9" s="51" t="s">
        <v>182</v>
      </c>
    </row>
    <row r="10">
      <c r="A10" s="48" t="s">
        <v>175</v>
      </c>
      <c r="B10" s="48" t="s">
        <v>1</v>
      </c>
      <c r="C10" s="52" t="str">
        <f>'к заполнению'!$B$11</f>
        <v xml:space="preserve">2026 год, 3 квартал</v>
      </c>
      <c r="D10" s="48" t="s">
        <v>176</v>
      </c>
      <c r="E10" t="s">
        <v>192</v>
      </c>
      <c r="F10" s="48" t="s">
        <v>178</v>
      </c>
      <c r="G10" t="s">
        <v>11</v>
      </c>
      <c r="H10" s="48" t="s">
        <v>194</v>
      </c>
      <c r="I10" t="s">
        <v>195</v>
      </c>
      <c r="J10" t="s">
        <v>13</v>
      </c>
      <c r="K10">
        <f>'к заполнению'!C26</f>
        <v>286</v>
      </c>
      <c r="L10" s="49"/>
      <c r="O10">
        <f>'к заполнению'!DD26</f>
        <v>0</v>
      </c>
      <c r="P10">
        <v>9</v>
      </c>
      <c r="Q10">
        <v>1</v>
      </c>
      <c r="X10" t="s">
        <v>180</v>
      </c>
      <c r="Y10" s="51" t="s">
        <v>181</v>
      </c>
      <c r="Z10" s="51" t="s">
        <v>182</v>
      </c>
    </row>
    <row r="11">
      <c r="A11" s="48" t="s">
        <v>175</v>
      </c>
      <c r="B11" s="48" t="s">
        <v>1</v>
      </c>
      <c r="C11" s="52" t="str">
        <f>'к заполнению'!$B$11</f>
        <v xml:space="preserve">2026 год, 3 квартал</v>
      </c>
      <c r="D11" s="48" t="s">
        <v>176</v>
      </c>
      <c r="E11" t="s">
        <v>192</v>
      </c>
      <c r="F11" s="48" t="s">
        <v>178</v>
      </c>
      <c r="G11" t="s">
        <v>11</v>
      </c>
      <c r="H11" s="48" t="s">
        <v>196</v>
      </c>
      <c r="I11" t="s">
        <v>197</v>
      </c>
      <c r="J11" t="s">
        <v>13</v>
      </c>
      <c r="K11">
        <f>'к заполнению'!C27</f>
        <v>368</v>
      </c>
      <c r="L11" s="49"/>
      <c r="O11">
        <f>'к заполнению'!DD27</f>
        <v>0</v>
      </c>
      <c r="P11">
        <v>10</v>
      </c>
      <c r="Q11">
        <v>1</v>
      </c>
      <c r="X11" t="s">
        <v>180</v>
      </c>
      <c r="Y11" s="51" t="s">
        <v>181</v>
      </c>
      <c r="Z11" s="51" t="s">
        <v>182</v>
      </c>
    </row>
    <row r="12">
      <c r="A12" s="48" t="s">
        <v>175</v>
      </c>
      <c r="B12" s="48" t="s">
        <v>1</v>
      </c>
      <c r="C12" s="52" t="str">
        <f>'к заполнению'!$B$11</f>
        <v xml:space="preserve">2026 год, 3 квартал</v>
      </c>
      <c r="D12" s="48" t="s">
        <v>176</v>
      </c>
      <c r="E12" t="s">
        <v>198</v>
      </c>
      <c r="F12" s="48" t="s">
        <v>178</v>
      </c>
      <c r="G12" t="s">
        <v>11</v>
      </c>
      <c r="H12" s="48" t="s">
        <v>199</v>
      </c>
      <c r="I12" t="s">
        <v>79</v>
      </c>
      <c r="J12" t="s">
        <v>13</v>
      </c>
      <c r="K12">
        <f>'к заполнению'!C29</f>
        <v>0</v>
      </c>
      <c r="L12" s="49"/>
      <c r="O12">
        <f>'к заполнению'!DD29</f>
        <v>0</v>
      </c>
      <c r="P12">
        <v>11</v>
      </c>
      <c r="Q12">
        <v>1</v>
      </c>
      <c r="X12" t="s">
        <v>180</v>
      </c>
      <c r="Y12" s="51" t="s">
        <v>181</v>
      </c>
      <c r="Z12" s="51" t="s">
        <v>182</v>
      </c>
    </row>
    <row r="13">
      <c r="A13" s="48" t="s">
        <v>175</v>
      </c>
      <c r="B13" s="48" t="s">
        <v>1</v>
      </c>
      <c r="C13" s="52" t="str">
        <f>'к заполнению'!$B$11</f>
        <v xml:space="preserve">2026 год, 3 квартал</v>
      </c>
      <c r="D13" s="48" t="s">
        <v>176</v>
      </c>
      <c r="E13" t="s">
        <v>198</v>
      </c>
      <c r="F13" s="48" t="s">
        <v>178</v>
      </c>
      <c r="G13" t="s">
        <v>11</v>
      </c>
      <c r="H13" s="48" t="s">
        <v>200</v>
      </c>
      <c r="I13" t="s">
        <v>201</v>
      </c>
      <c r="J13" t="s">
        <v>13</v>
      </c>
      <c r="K13">
        <f>'к заполнению'!C30</f>
        <v>0</v>
      </c>
      <c r="L13" s="49"/>
      <c r="O13">
        <f>'к заполнению'!DD30</f>
        <v>0</v>
      </c>
      <c r="P13">
        <v>12</v>
      </c>
      <c r="Q13">
        <v>1</v>
      </c>
      <c r="X13" t="s">
        <v>180</v>
      </c>
      <c r="Y13" s="51" t="s">
        <v>181</v>
      </c>
      <c r="Z13" s="51" t="s">
        <v>182</v>
      </c>
    </row>
    <row r="14">
      <c r="A14" s="48" t="s">
        <v>175</v>
      </c>
      <c r="B14" s="48" t="s">
        <v>1</v>
      </c>
      <c r="C14" s="52" t="str">
        <f>'к заполнению'!$B$11</f>
        <v xml:space="preserve">2026 год, 3 квартал</v>
      </c>
      <c r="D14" s="48" t="s">
        <v>176</v>
      </c>
      <c r="E14" t="s">
        <v>202</v>
      </c>
      <c r="F14" s="48" t="s">
        <v>178</v>
      </c>
      <c r="G14" t="s">
        <v>29</v>
      </c>
      <c r="H14" s="48" t="s">
        <v>203</v>
      </c>
      <c r="I14" t="s">
        <v>204</v>
      </c>
      <c r="J14" t="s">
        <v>13</v>
      </c>
      <c r="K14" s="49">
        <f>'к заполнению'!C34</f>
        <v>5766</v>
      </c>
      <c r="L14" s="49"/>
      <c r="O14">
        <f>'к заполнению'!DD34</f>
        <v>0</v>
      </c>
      <c r="P14">
        <v>13</v>
      </c>
      <c r="Q14">
        <v>1</v>
      </c>
      <c r="X14" t="s">
        <v>180</v>
      </c>
      <c r="Y14" s="51" t="s">
        <v>181</v>
      </c>
      <c r="Z14" s="51" t="s">
        <v>182</v>
      </c>
    </row>
    <row r="15">
      <c r="A15" s="48" t="s">
        <v>175</v>
      </c>
      <c r="B15" s="48" t="s">
        <v>1</v>
      </c>
      <c r="C15" s="52" t="str">
        <f>'к заполнению'!$B$11</f>
        <v xml:space="preserve">2026 год, 3 квартал</v>
      </c>
      <c r="D15" s="48" t="s">
        <v>176</v>
      </c>
      <c r="E15" t="s">
        <v>202</v>
      </c>
      <c r="F15" s="48" t="s">
        <v>178</v>
      </c>
      <c r="G15" t="s">
        <v>29</v>
      </c>
      <c r="H15" s="48" t="s">
        <v>205</v>
      </c>
      <c r="I15" t="s">
        <v>32</v>
      </c>
      <c r="J15" t="s">
        <v>13</v>
      </c>
      <c r="K15">
        <f>'к заполнению'!C35</f>
        <v>4285</v>
      </c>
      <c r="L15" s="49"/>
      <c r="O15">
        <f>'к заполнению'!DD35</f>
        <v>0</v>
      </c>
      <c r="P15">
        <v>14</v>
      </c>
      <c r="Q15">
        <v>1</v>
      </c>
      <c r="X15" t="s">
        <v>180</v>
      </c>
      <c r="Y15" s="51" t="s">
        <v>181</v>
      </c>
      <c r="Z15" s="51" t="s">
        <v>182</v>
      </c>
    </row>
    <row r="16">
      <c r="A16" s="48" t="s">
        <v>175</v>
      </c>
      <c r="B16" s="48" t="s">
        <v>1</v>
      </c>
      <c r="C16" s="52" t="str">
        <f>'к заполнению'!$B$11</f>
        <v xml:space="preserve">2026 год, 3 квартал</v>
      </c>
      <c r="D16" s="48" t="s">
        <v>176</v>
      </c>
      <c r="E16" t="s">
        <v>202</v>
      </c>
      <c r="F16" s="48" t="s">
        <v>178</v>
      </c>
      <c r="G16" t="s">
        <v>29</v>
      </c>
      <c r="H16" s="48" t="s">
        <v>206</v>
      </c>
      <c r="I16" t="s">
        <v>33</v>
      </c>
      <c r="J16" t="s">
        <v>13</v>
      </c>
      <c r="K16">
        <f>'к заполнению'!C36</f>
        <v>577</v>
      </c>
      <c r="L16" s="49"/>
      <c r="O16">
        <f>'к заполнению'!DD36</f>
        <v>0</v>
      </c>
      <c r="P16">
        <v>15</v>
      </c>
      <c r="Q16">
        <v>1</v>
      </c>
      <c r="X16" t="s">
        <v>180</v>
      </c>
      <c r="Y16" s="51" t="s">
        <v>181</v>
      </c>
      <c r="Z16" s="51" t="s">
        <v>182</v>
      </c>
    </row>
    <row r="17">
      <c r="A17" s="48" t="s">
        <v>175</v>
      </c>
      <c r="B17" s="48" t="s">
        <v>1</v>
      </c>
      <c r="C17" s="52" t="str">
        <f>'к заполнению'!$B$11</f>
        <v xml:space="preserve">2026 год, 3 квартал</v>
      </c>
      <c r="D17" s="48" t="s">
        <v>176</v>
      </c>
      <c r="E17" t="s">
        <v>202</v>
      </c>
      <c r="F17" s="48" t="s">
        <v>178</v>
      </c>
      <c r="G17" t="s">
        <v>29</v>
      </c>
      <c r="H17" s="48" t="s">
        <v>207</v>
      </c>
      <c r="I17" t="s">
        <v>208</v>
      </c>
      <c r="J17" t="s">
        <v>13</v>
      </c>
      <c r="K17">
        <f>'к заполнению'!C37</f>
        <v>124</v>
      </c>
      <c r="L17" s="49"/>
      <c r="O17">
        <f>'к заполнению'!DD37</f>
        <v>0</v>
      </c>
      <c r="P17">
        <v>16</v>
      </c>
      <c r="Q17">
        <v>1</v>
      </c>
      <c r="X17" t="s">
        <v>180</v>
      </c>
      <c r="Y17" s="51" t="s">
        <v>181</v>
      </c>
      <c r="Z17" s="51" t="s">
        <v>182</v>
      </c>
    </row>
    <row r="18">
      <c r="A18" s="48" t="s">
        <v>175</v>
      </c>
      <c r="B18" s="48" t="s">
        <v>1</v>
      </c>
      <c r="C18" s="52" t="str">
        <f>'к заполнению'!$B$11</f>
        <v xml:space="preserve">2026 год, 3 квартал</v>
      </c>
      <c r="D18" s="48" t="s">
        <v>176</v>
      </c>
      <c r="E18" t="s">
        <v>202</v>
      </c>
      <c r="F18" s="48" t="s">
        <v>178</v>
      </c>
      <c r="G18" t="s">
        <v>29</v>
      </c>
      <c r="H18" s="48" t="s">
        <v>209</v>
      </c>
      <c r="I18" t="s">
        <v>35</v>
      </c>
      <c r="J18" t="s">
        <v>13</v>
      </c>
      <c r="K18">
        <f>'к заполнению'!C38</f>
        <v>205</v>
      </c>
      <c r="L18" s="49"/>
      <c r="O18">
        <f>'к заполнению'!DD38</f>
        <v>0</v>
      </c>
      <c r="P18">
        <v>17</v>
      </c>
      <c r="Q18">
        <v>1</v>
      </c>
      <c r="X18" t="s">
        <v>180</v>
      </c>
      <c r="Y18" s="51" t="s">
        <v>181</v>
      </c>
      <c r="Z18" s="51" t="s">
        <v>182</v>
      </c>
    </row>
    <row r="19">
      <c r="A19" s="48" t="s">
        <v>175</v>
      </c>
      <c r="B19" s="48" t="s">
        <v>1</v>
      </c>
      <c r="C19" s="52" t="str">
        <f>'к заполнению'!$B$11</f>
        <v xml:space="preserve">2026 год, 3 квартал</v>
      </c>
      <c r="D19" s="48" t="s">
        <v>176</v>
      </c>
      <c r="E19" t="s">
        <v>202</v>
      </c>
      <c r="F19" s="48" t="s">
        <v>178</v>
      </c>
      <c r="G19" t="s">
        <v>29</v>
      </c>
      <c r="H19" s="48" t="s">
        <v>210</v>
      </c>
      <c r="I19" t="s">
        <v>36</v>
      </c>
      <c r="J19" t="s">
        <v>13</v>
      </c>
      <c r="K19">
        <f>'к заполнению'!C39</f>
        <v>670</v>
      </c>
      <c r="L19" s="49"/>
      <c r="O19">
        <f>'к заполнению'!DD39</f>
        <v>0</v>
      </c>
      <c r="P19">
        <v>18</v>
      </c>
      <c r="Q19">
        <v>1</v>
      </c>
      <c r="X19" t="s">
        <v>180</v>
      </c>
      <c r="Y19" s="51" t="s">
        <v>181</v>
      </c>
      <c r="Z19" s="51" t="s">
        <v>182</v>
      </c>
    </row>
    <row r="20">
      <c r="A20" s="48" t="s">
        <v>175</v>
      </c>
      <c r="B20" s="48" t="s">
        <v>1</v>
      </c>
      <c r="C20" s="52" t="str">
        <f>'к заполнению'!$B$11</f>
        <v xml:space="preserve">2026 год, 3 квартал</v>
      </c>
      <c r="D20" s="48" t="s">
        <v>176</v>
      </c>
      <c r="E20" t="s">
        <v>202</v>
      </c>
      <c r="F20" s="48" t="s">
        <v>178</v>
      </c>
      <c r="G20" t="s">
        <v>29</v>
      </c>
      <c r="H20" s="48" t="s">
        <v>211</v>
      </c>
      <c r="I20" t="s">
        <v>37</v>
      </c>
      <c r="J20" t="s">
        <v>13</v>
      </c>
      <c r="K20">
        <f>'к заполнению'!C40</f>
        <v>5</v>
      </c>
      <c r="L20" s="49"/>
      <c r="O20">
        <f>'к заполнению'!DD40</f>
        <v>0</v>
      </c>
      <c r="P20">
        <v>19</v>
      </c>
      <c r="Q20">
        <v>1</v>
      </c>
      <c r="X20" t="s">
        <v>180</v>
      </c>
      <c r="Y20" s="51" t="s">
        <v>181</v>
      </c>
      <c r="Z20" s="51" t="s">
        <v>182</v>
      </c>
    </row>
    <row r="21">
      <c r="A21" s="48" t="s">
        <v>175</v>
      </c>
      <c r="B21" s="48" t="s">
        <v>1</v>
      </c>
      <c r="C21" s="52" t="str">
        <f>'к заполнению'!$B$11</f>
        <v xml:space="preserve">2026 год, 3 квартал</v>
      </c>
      <c r="D21" s="48" t="s">
        <v>176</v>
      </c>
      <c r="E21" t="s">
        <v>202</v>
      </c>
      <c r="F21" s="48" t="s">
        <v>178</v>
      </c>
      <c r="G21" t="s">
        <v>29</v>
      </c>
      <c r="H21" s="48" t="s">
        <v>212</v>
      </c>
      <c r="I21" t="s">
        <v>213</v>
      </c>
      <c r="J21" t="s">
        <v>13</v>
      </c>
      <c r="K21">
        <f>'к заполнению'!C41</f>
        <v>1</v>
      </c>
      <c r="L21" s="49"/>
      <c r="O21">
        <f>'к заполнению'!DD41</f>
        <v>0</v>
      </c>
      <c r="P21">
        <v>20</v>
      </c>
      <c r="Q21">
        <v>1</v>
      </c>
      <c r="X21" t="s">
        <v>180</v>
      </c>
      <c r="Y21" s="51" t="s">
        <v>181</v>
      </c>
      <c r="Z21" s="51" t="s">
        <v>182</v>
      </c>
    </row>
    <row r="22">
      <c r="A22" s="48" t="s">
        <v>175</v>
      </c>
      <c r="B22" s="48" t="s">
        <v>1</v>
      </c>
      <c r="C22" s="52" t="str">
        <f>'к заполнению'!$B$11</f>
        <v xml:space="preserve">2026 год, 3 квартал</v>
      </c>
      <c r="D22" s="48" t="s">
        <v>176</v>
      </c>
      <c r="E22" t="s">
        <v>202</v>
      </c>
      <c r="F22" s="48" t="s">
        <v>178</v>
      </c>
      <c r="G22" t="s">
        <v>29</v>
      </c>
      <c r="H22" s="48" t="s">
        <v>214</v>
      </c>
      <c r="I22" t="s">
        <v>39</v>
      </c>
      <c r="J22" t="s">
        <v>13</v>
      </c>
      <c r="K22">
        <f>'к заполнению'!C42</f>
        <v>0</v>
      </c>
      <c r="L22" s="49"/>
      <c r="O22">
        <f>'к заполнению'!DD42</f>
        <v>0</v>
      </c>
      <c r="P22">
        <v>21</v>
      </c>
      <c r="Q22">
        <v>1</v>
      </c>
      <c r="X22" t="s">
        <v>180</v>
      </c>
      <c r="Y22" s="51" t="s">
        <v>181</v>
      </c>
      <c r="Z22" s="51" t="s">
        <v>182</v>
      </c>
    </row>
    <row r="23">
      <c r="A23" s="48" t="s">
        <v>175</v>
      </c>
      <c r="B23" s="48" t="s">
        <v>1</v>
      </c>
      <c r="C23" s="52" t="str">
        <f>'к заполнению'!$B$11</f>
        <v xml:space="preserve">2026 год, 3 квартал</v>
      </c>
      <c r="D23" s="48" t="s">
        <v>176</v>
      </c>
      <c r="E23" t="s">
        <v>202</v>
      </c>
      <c r="F23" s="48" t="s">
        <v>178</v>
      </c>
      <c r="G23" t="s">
        <v>29</v>
      </c>
      <c r="H23" s="48" t="s">
        <v>215</v>
      </c>
      <c r="I23" t="s">
        <v>216</v>
      </c>
      <c r="J23" t="s">
        <v>13</v>
      </c>
      <c r="K23">
        <f>'к заполнению'!C43</f>
        <v>23</v>
      </c>
      <c r="L23" s="49"/>
      <c r="O23">
        <f>'к заполнению'!DD43</f>
        <v>0</v>
      </c>
      <c r="P23">
        <v>22</v>
      </c>
      <c r="Q23">
        <v>1</v>
      </c>
      <c r="X23" t="s">
        <v>180</v>
      </c>
      <c r="Y23" s="51" t="s">
        <v>181</v>
      </c>
      <c r="Z23" s="51" t="s">
        <v>182</v>
      </c>
    </row>
    <row r="24">
      <c r="A24" s="48" t="s">
        <v>175</v>
      </c>
      <c r="B24" s="48" t="s">
        <v>1</v>
      </c>
      <c r="C24" s="52" t="str">
        <f>'к заполнению'!$B$11</f>
        <v xml:space="preserve">2026 год, 3 квартал</v>
      </c>
      <c r="D24" s="48" t="s">
        <v>176</v>
      </c>
      <c r="E24" t="s">
        <v>217</v>
      </c>
      <c r="F24" s="48" t="s">
        <v>178</v>
      </c>
      <c r="G24" t="s">
        <v>29</v>
      </c>
      <c r="H24" s="48" t="s">
        <v>218</v>
      </c>
      <c r="I24" t="s">
        <v>79</v>
      </c>
      <c r="J24" t="s">
        <v>13</v>
      </c>
      <c r="K24">
        <f>'к заполнению'!C46</f>
        <v>226</v>
      </c>
      <c r="L24" s="49"/>
      <c r="O24">
        <f>'к заполнению'!DD46</f>
        <v>0</v>
      </c>
      <c r="P24">
        <v>23</v>
      </c>
      <c r="Q24">
        <v>1</v>
      </c>
      <c r="X24" t="s">
        <v>180</v>
      </c>
      <c r="Y24" s="51" t="s">
        <v>181</v>
      </c>
      <c r="Z24" s="51" t="s">
        <v>182</v>
      </c>
    </row>
    <row r="25">
      <c r="A25" s="48" t="s">
        <v>175</v>
      </c>
      <c r="B25" s="48" t="s">
        <v>1</v>
      </c>
      <c r="C25" s="52" t="str">
        <f>'к заполнению'!$B$11</f>
        <v xml:space="preserve">2026 год, 3 квартал</v>
      </c>
      <c r="D25" s="48" t="s">
        <v>176</v>
      </c>
      <c r="E25" t="s">
        <v>217</v>
      </c>
      <c r="F25" s="48" t="s">
        <v>178</v>
      </c>
      <c r="G25" t="s">
        <v>29</v>
      </c>
      <c r="H25" s="48" t="s">
        <v>219</v>
      </c>
      <c r="I25" t="s">
        <v>220</v>
      </c>
      <c r="J25" t="s">
        <v>13</v>
      </c>
      <c r="K25">
        <f>'к заполнению'!C47</f>
        <v>0</v>
      </c>
      <c r="L25" s="49"/>
      <c r="O25">
        <f>'к заполнению'!DD47</f>
        <v>0</v>
      </c>
      <c r="P25">
        <v>24</v>
      </c>
      <c r="Q25">
        <v>1</v>
      </c>
      <c r="X25" t="s">
        <v>180</v>
      </c>
      <c r="Y25" s="51" t="s">
        <v>181</v>
      </c>
      <c r="Z25" s="51" t="s">
        <v>182</v>
      </c>
    </row>
    <row r="26">
      <c r="A26" s="48" t="s">
        <v>175</v>
      </c>
      <c r="B26" s="48" t="s">
        <v>1</v>
      </c>
      <c r="C26" s="52" t="str">
        <f>'к заполнению'!$B$11</f>
        <v xml:space="preserve">2026 год, 3 квартал</v>
      </c>
      <c r="D26" s="48" t="s">
        <v>220</v>
      </c>
      <c r="E26" t="s">
        <v>217</v>
      </c>
      <c r="F26" s="48" t="s">
        <v>178</v>
      </c>
      <c r="G26" t="s">
        <v>29</v>
      </c>
      <c r="H26" s="48" t="s">
        <v>221</v>
      </c>
      <c r="I26" t="s">
        <v>43</v>
      </c>
      <c r="J26" t="s">
        <v>13</v>
      </c>
      <c r="K26">
        <f>'к заполнению'!C48</f>
        <v>0</v>
      </c>
      <c r="L26" s="49"/>
      <c r="O26">
        <f>'к заполнению'!DD48</f>
        <v>0</v>
      </c>
      <c r="P26">
        <v>25</v>
      </c>
      <c r="Q26">
        <v>1</v>
      </c>
      <c r="X26" t="s">
        <v>180</v>
      </c>
      <c r="Y26" s="51" t="s">
        <v>181</v>
      </c>
      <c r="Z26" s="51" t="s">
        <v>182</v>
      </c>
    </row>
    <row r="27">
      <c r="A27" s="48" t="s">
        <v>175</v>
      </c>
      <c r="B27" s="48" t="s">
        <v>1</v>
      </c>
      <c r="C27" s="52" t="str">
        <f>'к заполнению'!$B$11</f>
        <v xml:space="preserve">2026 год, 3 квартал</v>
      </c>
      <c r="D27" s="48" t="s">
        <v>220</v>
      </c>
      <c r="E27" t="s">
        <v>217</v>
      </c>
      <c r="F27" s="48" t="s">
        <v>178</v>
      </c>
      <c r="G27" t="s">
        <v>29</v>
      </c>
      <c r="H27" s="48" t="s">
        <v>222</v>
      </c>
      <c r="I27" t="s">
        <v>223</v>
      </c>
      <c r="J27" t="s">
        <v>13</v>
      </c>
      <c r="K27">
        <f>'к заполнению'!C49</f>
        <v>0</v>
      </c>
      <c r="L27" s="49"/>
      <c r="O27">
        <f>'к заполнению'!DD49</f>
        <v>0</v>
      </c>
      <c r="P27">
        <v>26</v>
      </c>
      <c r="Q27">
        <v>1</v>
      </c>
      <c r="X27" t="s">
        <v>180</v>
      </c>
      <c r="Y27" s="51" t="s">
        <v>181</v>
      </c>
      <c r="Z27" s="51" t="s">
        <v>182</v>
      </c>
    </row>
    <row r="28">
      <c r="A28" s="48" t="s">
        <v>175</v>
      </c>
      <c r="B28" s="48" t="s">
        <v>1</v>
      </c>
      <c r="C28" s="52" t="str">
        <f>'к заполнению'!$B$11</f>
        <v xml:space="preserve">2026 год, 3 квартал</v>
      </c>
      <c r="D28" s="48" t="s">
        <v>220</v>
      </c>
      <c r="E28" t="s">
        <v>217</v>
      </c>
      <c r="F28" s="48" t="s">
        <v>178</v>
      </c>
      <c r="G28" t="s">
        <v>29</v>
      </c>
      <c r="H28" s="48" t="s">
        <v>224</v>
      </c>
      <c r="I28" t="s">
        <v>45</v>
      </c>
      <c r="J28" t="s">
        <v>13</v>
      </c>
      <c r="K28">
        <f>'к заполнению'!C50</f>
        <v>0</v>
      </c>
      <c r="L28" s="49"/>
      <c r="O28">
        <f>'к заполнению'!DD50</f>
        <v>0</v>
      </c>
      <c r="P28">
        <v>27</v>
      </c>
      <c r="Q28">
        <v>1</v>
      </c>
      <c r="X28" t="s">
        <v>180</v>
      </c>
      <c r="Y28" s="51" t="s">
        <v>181</v>
      </c>
      <c r="Z28" s="51" t="s">
        <v>182</v>
      </c>
    </row>
    <row r="29">
      <c r="A29" s="48" t="s">
        <v>175</v>
      </c>
      <c r="B29" s="48" t="s">
        <v>1</v>
      </c>
      <c r="C29" s="52" t="str">
        <f>'к заполнению'!$B$11</f>
        <v xml:space="preserve">2026 год, 3 квартал</v>
      </c>
      <c r="D29" s="48" t="s">
        <v>225</v>
      </c>
      <c r="E29" t="s">
        <v>217</v>
      </c>
      <c r="F29" s="48" t="s">
        <v>178</v>
      </c>
      <c r="G29" t="s">
        <v>29</v>
      </c>
      <c r="H29" s="48" t="s">
        <v>226</v>
      </c>
      <c r="I29" t="s">
        <v>225</v>
      </c>
      <c r="J29" t="s">
        <v>13</v>
      </c>
      <c r="K29">
        <f>'к заполнению'!C51</f>
        <v>226</v>
      </c>
      <c r="L29" s="49"/>
      <c r="O29">
        <f>'к заполнению'!DD51</f>
        <v>0</v>
      </c>
      <c r="P29">
        <v>28</v>
      </c>
      <c r="Q29">
        <v>1</v>
      </c>
      <c r="X29" t="s">
        <v>180</v>
      </c>
      <c r="Y29" s="51" t="s">
        <v>181</v>
      </c>
      <c r="Z29" s="51" t="s">
        <v>182</v>
      </c>
    </row>
    <row r="30">
      <c r="A30" s="48" t="s">
        <v>175</v>
      </c>
      <c r="B30" s="48" t="s">
        <v>1</v>
      </c>
      <c r="C30" s="52" t="str">
        <f>'к заполнению'!$B$11</f>
        <v xml:space="preserve">2026 год, 3 квартал</v>
      </c>
      <c r="D30" s="48" t="s">
        <v>225</v>
      </c>
      <c r="E30" t="s">
        <v>217</v>
      </c>
      <c r="F30" s="48" t="s">
        <v>178</v>
      </c>
      <c r="G30" t="s">
        <v>29</v>
      </c>
      <c r="H30" s="48" t="s">
        <v>227</v>
      </c>
      <c r="I30" t="s">
        <v>43</v>
      </c>
      <c r="J30" t="s">
        <v>13</v>
      </c>
      <c r="K30">
        <f>'к заполнению'!C52</f>
        <v>12</v>
      </c>
      <c r="L30" s="49"/>
      <c r="O30">
        <f>'к заполнению'!DD52</f>
        <v>0</v>
      </c>
      <c r="P30">
        <v>29</v>
      </c>
      <c r="Q30">
        <v>1</v>
      </c>
      <c r="X30" t="s">
        <v>180</v>
      </c>
      <c r="Y30" s="51" t="s">
        <v>181</v>
      </c>
      <c r="Z30" s="51" t="s">
        <v>182</v>
      </c>
    </row>
    <row r="31">
      <c r="A31" s="48" t="s">
        <v>175</v>
      </c>
      <c r="B31" s="48" t="s">
        <v>1</v>
      </c>
      <c r="C31" s="52" t="str">
        <f>'к заполнению'!$B$11</f>
        <v xml:space="preserve">2026 год, 3 квартал</v>
      </c>
      <c r="D31" s="48" t="s">
        <v>225</v>
      </c>
      <c r="E31" t="s">
        <v>217</v>
      </c>
      <c r="F31" s="48" t="s">
        <v>178</v>
      </c>
      <c r="G31" t="s">
        <v>29</v>
      </c>
      <c r="H31" s="48" t="s">
        <v>228</v>
      </c>
      <c r="I31" t="s">
        <v>223</v>
      </c>
      <c r="J31" t="s">
        <v>13</v>
      </c>
      <c r="K31">
        <f>'к заполнению'!C53</f>
        <v>12</v>
      </c>
      <c r="L31" s="49"/>
      <c r="O31">
        <f>'к заполнению'!DD53</f>
        <v>0</v>
      </c>
      <c r="P31">
        <v>30</v>
      </c>
      <c r="Q31">
        <v>1</v>
      </c>
      <c r="X31" t="s">
        <v>180</v>
      </c>
      <c r="Y31" s="51" t="s">
        <v>181</v>
      </c>
      <c r="Z31" s="51" t="s">
        <v>182</v>
      </c>
    </row>
    <row r="32">
      <c r="A32" s="48" t="s">
        <v>175</v>
      </c>
      <c r="B32" s="48" t="s">
        <v>1</v>
      </c>
      <c r="C32" s="52" t="str">
        <f>'к заполнению'!$B$11</f>
        <v xml:space="preserve">2026 год, 3 квартал</v>
      </c>
      <c r="D32" s="48" t="s">
        <v>176</v>
      </c>
      <c r="E32" t="s">
        <v>217</v>
      </c>
      <c r="F32" s="48" t="s">
        <v>178</v>
      </c>
      <c r="G32" t="s">
        <v>29</v>
      </c>
      <c r="H32" s="48" t="s">
        <v>229</v>
      </c>
      <c r="I32" t="s">
        <v>45</v>
      </c>
      <c r="J32" t="s">
        <v>13</v>
      </c>
      <c r="K32">
        <f>'к заполнению'!C54</f>
        <v>202</v>
      </c>
      <c r="L32" s="49"/>
      <c r="O32">
        <f>'к заполнению'!DD54</f>
        <v>0</v>
      </c>
      <c r="P32">
        <v>31</v>
      </c>
      <c r="Q32">
        <v>1</v>
      </c>
      <c r="X32" t="s">
        <v>180</v>
      </c>
      <c r="Y32" s="51" t="s">
        <v>181</v>
      </c>
      <c r="Z32" s="51" t="s">
        <v>182</v>
      </c>
    </row>
    <row r="33">
      <c r="A33" s="48" t="s">
        <v>175</v>
      </c>
      <c r="B33" s="48" t="s">
        <v>1</v>
      </c>
      <c r="C33" s="52" t="str">
        <f>'к заполнению'!$B$11</f>
        <v xml:space="preserve">2026 год, 3 квартал</v>
      </c>
      <c r="D33" s="48" t="s">
        <v>176</v>
      </c>
      <c r="E33" t="s">
        <v>47</v>
      </c>
      <c r="F33" s="48" t="s">
        <v>178</v>
      </c>
      <c r="G33" t="s">
        <v>29</v>
      </c>
      <c r="H33" s="48" t="s">
        <v>230</v>
      </c>
      <c r="I33" t="s">
        <v>48</v>
      </c>
      <c r="J33" t="s">
        <v>13</v>
      </c>
      <c r="K33">
        <f>'к заполнению'!C57</f>
        <v>368</v>
      </c>
      <c r="L33" s="49"/>
      <c r="O33">
        <f>'к заполнению'!DD57</f>
        <v>0</v>
      </c>
      <c r="P33">
        <v>32</v>
      </c>
      <c r="Q33">
        <v>1</v>
      </c>
      <c r="X33" t="s">
        <v>180</v>
      </c>
      <c r="Y33" s="51" t="s">
        <v>181</v>
      </c>
      <c r="Z33" s="51" t="s">
        <v>182</v>
      </c>
    </row>
    <row r="34">
      <c r="A34" s="48" t="s">
        <v>175</v>
      </c>
      <c r="B34" s="48" t="s">
        <v>1</v>
      </c>
      <c r="C34" s="52" t="str">
        <f>'к заполнению'!$B$11</f>
        <v xml:space="preserve">2026 год, 3 квартал</v>
      </c>
      <c r="D34" s="48" t="s">
        <v>176</v>
      </c>
      <c r="E34" t="s">
        <v>47</v>
      </c>
      <c r="F34" s="48" t="s">
        <v>178</v>
      </c>
      <c r="G34" t="s">
        <v>29</v>
      </c>
      <c r="H34" s="48" t="s">
        <v>231</v>
      </c>
      <c r="I34" t="s">
        <v>49</v>
      </c>
      <c r="J34" t="s">
        <v>13</v>
      </c>
      <c r="K34">
        <f>'к заполнению'!C58</f>
        <v>0</v>
      </c>
      <c r="L34" s="49"/>
      <c r="O34">
        <f>'к заполнению'!DD58</f>
        <v>0</v>
      </c>
      <c r="P34">
        <v>33</v>
      </c>
      <c r="Q34">
        <v>1</v>
      </c>
      <c r="X34" t="s">
        <v>180</v>
      </c>
      <c r="Y34" s="51" t="s">
        <v>181</v>
      </c>
      <c r="Z34" s="51" t="s">
        <v>182</v>
      </c>
    </row>
    <row r="35">
      <c r="A35" s="48" t="s">
        <v>175</v>
      </c>
      <c r="B35" s="48" t="s">
        <v>1</v>
      </c>
      <c r="C35" s="52" t="str">
        <f>'к заполнению'!$B$11</f>
        <v xml:space="preserve">2026 год, 3 квартал</v>
      </c>
      <c r="D35" s="48" t="s">
        <v>176</v>
      </c>
      <c r="E35" t="s">
        <v>47</v>
      </c>
      <c r="F35" s="48" t="s">
        <v>178</v>
      </c>
      <c r="G35" t="s">
        <v>29</v>
      </c>
      <c r="H35" s="48" t="s">
        <v>232</v>
      </c>
      <c r="I35" t="s">
        <v>50</v>
      </c>
      <c r="J35" t="s">
        <v>13</v>
      </c>
      <c r="K35">
        <f>'к заполнению'!C59</f>
        <v>679</v>
      </c>
      <c r="L35" s="49"/>
      <c r="O35">
        <f>'к заполнению'!DD59</f>
        <v>0</v>
      </c>
      <c r="P35">
        <v>34</v>
      </c>
      <c r="Q35">
        <v>1</v>
      </c>
      <c r="X35" t="s">
        <v>180</v>
      </c>
      <c r="Y35" s="51" t="s">
        <v>181</v>
      </c>
      <c r="Z35" s="51" t="s">
        <v>182</v>
      </c>
    </row>
    <row r="36">
      <c r="A36" s="48" t="s">
        <v>175</v>
      </c>
      <c r="B36" s="48" t="s">
        <v>1</v>
      </c>
      <c r="C36" s="52" t="str">
        <f>'к заполнению'!$B$11</f>
        <v xml:space="preserve">2026 год, 3 квартал</v>
      </c>
      <c r="D36" s="48" t="s">
        <v>176</v>
      </c>
      <c r="E36" t="s">
        <v>47</v>
      </c>
      <c r="F36" s="48" t="s">
        <v>178</v>
      </c>
      <c r="G36" t="s">
        <v>29</v>
      </c>
      <c r="H36" s="48" t="s">
        <v>233</v>
      </c>
      <c r="I36" t="s">
        <v>51</v>
      </c>
      <c r="J36" t="s">
        <v>13</v>
      </c>
      <c r="K36">
        <f>'к заполнению'!C60</f>
        <v>272</v>
      </c>
      <c r="L36" s="49"/>
      <c r="O36">
        <f>'к заполнению'!DD60</f>
        <v>0</v>
      </c>
      <c r="P36">
        <v>35</v>
      </c>
      <c r="Q36">
        <v>1</v>
      </c>
      <c r="X36" t="s">
        <v>180</v>
      </c>
      <c r="Y36" s="51" t="s">
        <v>181</v>
      </c>
      <c r="Z36" s="51" t="s">
        <v>182</v>
      </c>
    </row>
    <row r="37">
      <c r="A37" s="48" t="s">
        <v>175</v>
      </c>
      <c r="B37" s="48" t="s">
        <v>1</v>
      </c>
      <c r="C37" s="52" t="str">
        <f>'к заполнению'!$B$11</f>
        <v xml:space="preserve">2026 год, 3 квартал</v>
      </c>
      <c r="D37" s="48" t="s">
        <v>176</v>
      </c>
      <c r="E37" t="s">
        <v>47</v>
      </c>
      <c r="F37" s="48" t="s">
        <v>178</v>
      </c>
      <c r="G37" t="s">
        <v>29</v>
      </c>
      <c r="H37" s="48" t="s">
        <v>234</v>
      </c>
      <c r="I37" t="s">
        <v>52</v>
      </c>
      <c r="J37" t="s">
        <v>13</v>
      </c>
      <c r="K37">
        <f>'к заполнению'!C61</f>
        <v>1</v>
      </c>
      <c r="L37" s="49"/>
      <c r="O37">
        <f>'к заполнению'!DD61</f>
        <v>0</v>
      </c>
      <c r="P37">
        <v>36</v>
      </c>
      <c r="Q37">
        <v>1</v>
      </c>
      <c r="X37" t="s">
        <v>180</v>
      </c>
      <c r="Y37" s="51" t="s">
        <v>181</v>
      </c>
      <c r="Z37" s="51" t="s">
        <v>182</v>
      </c>
    </row>
    <row r="38">
      <c r="A38" s="48" t="s">
        <v>175</v>
      </c>
      <c r="B38" s="48" t="s">
        <v>1</v>
      </c>
      <c r="C38" s="52" t="str">
        <f>'к заполнению'!$B$11</f>
        <v xml:space="preserve">2026 год, 3 квартал</v>
      </c>
      <c r="D38" s="48" t="s">
        <v>176</v>
      </c>
      <c r="E38" t="s">
        <v>47</v>
      </c>
      <c r="F38" s="48" t="s">
        <v>178</v>
      </c>
      <c r="G38" t="s">
        <v>29</v>
      </c>
      <c r="H38" s="48" t="s">
        <v>235</v>
      </c>
      <c r="I38" t="s">
        <v>53</v>
      </c>
      <c r="J38" t="s">
        <v>13</v>
      </c>
      <c r="K38">
        <f>'к заполнению'!C62</f>
        <v>0</v>
      </c>
      <c r="L38" s="49"/>
      <c r="O38">
        <f>'к заполнению'!DD62</f>
        <v>0</v>
      </c>
      <c r="P38">
        <v>37</v>
      </c>
      <c r="Q38">
        <v>1</v>
      </c>
      <c r="X38" t="s">
        <v>180</v>
      </c>
      <c r="Y38" s="51" t="s">
        <v>181</v>
      </c>
      <c r="Z38" s="51" t="s">
        <v>182</v>
      </c>
    </row>
    <row r="39">
      <c r="A39" s="48" t="s">
        <v>175</v>
      </c>
      <c r="B39" s="48" t="s">
        <v>1</v>
      </c>
      <c r="C39" s="52" t="str">
        <f>'к заполнению'!$B$11</f>
        <v xml:space="preserve">2026 год, 3 квартал</v>
      </c>
      <c r="D39" s="48" t="s">
        <v>176</v>
      </c>
      <c r="E39" t="s">
        <v>236</v>
      </c>
      <c r="F39" s="48" t="s">
        <v>178</v>
      </c>
      <c r="G39" t="s">
        <v>29</v>
      </c>
      <c r="H39" s="48" t="s">
        <v>237</v>
      </c>
      <c r="I39" t="s">
        <v>79</v>
      </c>
      <c r="J39" t="s">
        <v>13</v>
      </c>
      <c r="K39">
        <f>'к заполнению'!C65</f>
        <v>486</v>
      </c>
      <c r="L39" s="49"/>
      <c r="O39">
        <f>'к заполнению'!DD65</f>
        <v>0</v>
      </c>
      <c r="P39">
        <v>38</v>
      </c>
      <c r="Q39">
        <v>1</v>
      </c>
      <c r="X39" t="s">
        <v>180</v>
      </c>
      <c r="Y39" s="51" t="s">
        <v>181</v>
      </c>
      <c r="Z39" s="51" t="s">
        <v>182</v>
      </c>
    </row>
    <row r="40">
      <c r="A40" s="48" t="s">
        <v>175</v>
      </c>
      <c r="B40" s="48" t="s">
        <v>1</v>
      </c>
      <c r="C40" s="52" t="str">
        <f>'к заполнению'!$B$11</f>
        <v xml:space="preserve">2026 год, 3 квартал</v>
      </c>
      <c r="D40" s="48" t="s">
        <v>176</v>
      </c>
      <c r="E40" t="s">
        <v>236</v>
      </c>
      <c r="F40" s="48" t="s">
        <v>178</v>
      </c>
      <c r="G40" t="s">
        <v>29</v>
      </c>
      <c r="H40" s="48" t="s">
        <v>238</v>
      </c>
      <c r="I40" t="s">
        <v>239</v>
      </c>
      <c r="J40" t="s">
        <v>13</v>
      </c>
      <c r="K40">
        <f>'к заполнению'!C66</f>
        <v>306</v>
      </c>
      <c r="L40" s="49"/>
      <c r="O40">
        <f>'к заполнению'!DD66</f>
        <v>0</v>
      </c>
      <c r="P40">
        <v>39</v>
      </c>
      <c r="Q40">
        <v>1</v>
      </c>
      <c r="X40" t="s">
        <v>180</v>
      </c>
      <c r="Y40" s="51" t="s">
        <v>181</v>
      </c>
      <c r="Z40" s="51" t="s">
        <v>182</v>
      </c>
    </row>
    <row r="41">
      <c r="A41" s="48" t="s">
        <v>175</v>
      </c>
      <c r="B41" s="48" t="s">
        <v>1</v>
      </c>
      <c r="C41" s="52" t="str">
        <f>'к заполнению'!$B$11</f>
        <v xml:space="preserve">2026 год, 3 квартал</v>
      </c>
      <c r="D41" s="48" t="s">
        <v>176</v>
      </c>
      <c r="E41" t="s">
        <v>236</v>
      </c>
      <c r="F41" s="48" t="s">
        <v>178</v>
      </c>
      <c r="G41" t="s">
        <v>29</v>
      </c>
      <c r="H41" s="48" t="s">
        <v>240</v>
      </c>
      <c r="I41" t="s">
        <v>241</v>
      </c>
      <c r="J41" t="s">
        <v>13</v>
      </c>
      <c r="K41">
        <f>'к заполнению'!C67</f>
        <v>4</v>
      </c>
      <c r="L41" s="49"/>
      <c r="O41">
        <f>'к заполнению'!DD67</f>
        <v>0</v>
      </c>
      <c r="P41">
        <v>40</v>
      </c>
      <c r="Q41">
        <v>1</v>
      </c>
      <c r="X41" t="s">
        <v>180</v>
      </c>
      <c r="Y41" s="51" t="s">
        <v>181</v>
      </c>
      <c r="Z41" s="51" t="s">
        <v>182</v>
      </c>
    </row>
    <row r="42">
      <c r="A42" s="48" t="s">
        <v>175</v>
      </c>
      <c r="B42" s="48" t="s">
        <v>1</v>
      </c>
      <c r="C42" s="52" t="str">
        <f>'к заполнению'!$B$11</f>
        <v xml:space="preserve">2026 год, 3 квартал</v>
      </c>
      <c r="D42" s="48" t="s">
        <v>176</v>
      </c>
      <c r="E42" t="s">
        <v>236</v>
      </c>
      <c r="F42" s="48" t="s">
        <v>178</v>
      </c>
      <c r="G42" t="s">
        <v>29</v>
      </c>
      <c r="H42" s="48" t="s">
        <v>242</v>
      </c>
      <c r="I42" t="s">
        <v>243</v>
      </c>
      <c r="J42" t="s">
        <v>13</v>
      </c>
      <c r="K42">
        <f>'к заполнению'!C68</f>
        <v>113</v>
      </c>
      <c r="L42" s="49"/>
      <c r="O42">
        <f>'к заполнению'!DD68</f>
        <v>0</v>
      </c>
      <c r="P42">
        <v>41</v>
      </c>
      <c r="Q42">
        <v>1</v>
      </c>
      <c r="X42" t="s">
        <v>180</v>
      </c>
      <c r="Y42" s="51" t="s">
        <v>181</v>
      </c>
      <c r="Z42" s="51" t="s">
        <v>182</v>
      </c>
    </row>
    <row r="43">
      <c r="A43" s="48" t="s">
        <v>175</v>
      </c>
      <c r="B43" s="48" t="s">
        <v>1</v>
      </c>
      <c r="C43" s="52" t="str">
        <f>'к заполнению'!$B$11</f>
        <v xml:space="preserve">2026 год, 3 квартал</v>
      </c>
      <c r="D43" s="48" t="s">
        <v>176</v>
      </c>
      <c r="E43" t="s">
        <v>236</v>
      </c>
      <c r="F43" s="48" t="s">
        <v>178</v>
      </c>
      <c r="G43" t="s">
        <v>29</v>
      </c>
      <c r="H43" s="48" t="s">
        <v>244</v>
      </c>
      <c r="I43" t="s">
        <v>245</v>
      </c>
      <c r="J43" t="s">
        <v>13</v>
      </c>
      <c r="K43">
        <f>'к заполнению'!C69</f>
        <v>6</v>
      </c>
      <c r="L43" s="49"/>
      <c r="O43">
        <f>'к заполнению'!DD69</f>
        <v>0</v>
      </c>
      <c r="P43">
        <v>42</v>
      </c>
      <c r="Q43">
        <v>1</v>
      </c>
      <c r="X43" t="s">
        <v>180</v>
      </c>
      <c r="Y43" s="51" t="s">
        <v>181</v>
      </c>
      <c r="Z43" s="51" t="s">
        <v>182</v>
      </c>
    </row>
    <row r="44">
      <c r="A44" s="48" t="s">
        <v>175</v>
      </c>
      <c r="B44" s="48" t="s">
        <v>1</v>
      </c>
      <c r="C44" s="52" t="str">
        <f>'к заполнению'!$B$11</f>
        <v xml:space="preserve">2026 год, 3 квартал</v>
      </c>
      <c r="D44" s="48" t="s">
        <v>176</v>
      </c>
      <c r="E44" t="s">
        <v>236</v>
      </c>
      <c r="F44" s="48" t="s">
        <v>178</v>
      </c>
      <c r="G44" t="s">
        <v>29</v>
      </c>
      <c r="H44" s="48" t="s">
        <v>246</v>
      </c>
      <c r="I44" t="s">
        <v>247</v>
      </c>
      <c r="J44" t="s">
        <v>13</v>
      </c>
      <c r="K44">
        <f>'к заполнению'!C70</f>
        <v>0</v>
      </c>
      <c r="L44" s="49"/>
      <c r="O44">
        <f>'к заполнению'!DD70</f>
        <v>0</v>
      </c>
      <c r="P44">
        <v>43</v>
      </c>
      <c r="Q44">
        <v>1</v>
      </c>
      <c r="X44" t="s">
        <v>180</v>
      </c>
      <c r="Y44" s="51" t="s">
        <v>181</v>
      </c>
      <c r="Z44" s="51" t="s">
        <v>182</v>
      </c>
    </row>
    <row r="45">
      <c r="A45" s="48" t="s">
        <v>175</v>
      </c>
      <c r="B45" s="48" t="s">
        <v>1</v>
      </c>
      <c r="C45" s="52" t="str">
        <f>'к заполнению'!$B$11</f>
        <v xml:space="preserve">2026 год, 3 квартал</v>
      </c>
      <c r="D45" s="48" t="s">
        <v>176</v>
      </c>
      <c r="E45" t="s">
        <v>236</v>
      </c>
      <c r="F45" s="48" t="s">
        <v>178</v>
      </c>
      <c r="G45" t="s">
        <v>29</v>
      </c>
      <c r="H45" s="48" t="s">
        <v>248</v>
      </c>
      <c r="I45" t="s">
        <v>249</v>
      </c>
      <c r="J45" t="s">
        <v>13</v>
      </c>
      <c r="K45" s="49">
        <f>'к заполнению'!C71</f>
        <v>0</v>
      </c>
      <c r="L45" s="49"/>
      <c r="O45">
        <f>'к заполнению'!DD71</f>
        <v>0</v>
      </c>
      <c r="P45">
        <v>44</v>
      </c>
      <c r="Q45">
        <v>1</v>
      </c>
      <c r="X45" t="s">
        <v>180</v>
      </c>
      <c r="Y45" s="51" t="s">
        <v>181</v>
      </c>
      <c r="Z45" s="51" t="s">
        <v>182</v>
      </c>
    </row>
    <row r="46">
      <c r="A46" s="48" t="s">
        <v>175</v>
      </c>
      <c r="B46" s="48" t="s">
        <v>1</v>
      </c>
      <c r="C46" s="52" t="str">
        <f>'к заполнению'!$B$11</f>
        <v xml:space="preserve">2026 год, 3 квартал</v>
      </c>
      <c r="D46" s="48" t="s">
        <v>176</v>
      </c>
      <c r="E46" t="s">
        <v>236</v>
      </c>
      <c r="F46" s="48" t="s">
        <v>178</v>
      </c>
      <c r="G46" t="s">
        <v>29</v>
      </c>
      <c r="H46" s="48" t="s">
        <v>250</v>
      </c>
      <c r="I46" t="s">
        <v>251</v>
      </c>
      <c r="J46" t="s">
        <v>13</v>
      </c>
      <c r="K46">
        <f>'к заполнению'!C72</f>
        <v>1</v>
      </c>
      <c r="L46" s="49"/>
      <c r="O46">
        <f>'к заполнению'!DD72</f>
        <v>0</v>
      </c>
      <c r="P46">
        <v>45</v>
      </c>
      <c r="Q46">
        <v>1</v>
      </c>
      <c r="X46" t="s">
        <v>180</v>
      </c>
      <c r="Y46" s="51" t="s">
        <v>181</v>
      </c>
      <c r="Z46" s="51" t="s">
        <v>182</v>
      </c>
    </row>
    <row r="47">
      <c r="A47" s="48" t="s">
        <v>175</v>
      </c>
      <c r="B47" s="48" t="s">
        <v>1</v>
      </c>
      <c r="C47" s="52" t="str">
        <f>'к заполнению'!$B$11</f>
        <v xml:space="preserve">2026 год, 3 квартал</v>
      </c>
      <c r="D47" s="48" t="s">
        <v>176</v>
      </c>
      <c r="E47" t="s">
        <v>236</v>
      </c>
      <c r="F47" s="48" t="s">
        <v>178</v>
      </c>
      <c r="G47" t="s">
        <v>29</v>
      </c>
      <c r="H47" s="48" t="s">
        <v>252</v>
      </c>
      <c r="I47" t="s">
        <v>253</v>
      </c>
      <c r="J47" t="s">
        <v>13</v>
      </c>
      <c r="K47">
        <f>'к заполнению'!C73</f>
        <v>32</v>
      </c>
      <c r="L47" s="49"/>
      <c r="O47">
        <f>'к заполнению'!DD73</f>
        <v>0</v>
      </c>
      <c r="P47">
        <v>46</v>
      </c>
      <c r="Q47">
        <v>1</v>
      </c>
      <c r="X47" t="s">
        <v>180</v>
      </c>
      <c r="Y47" s="51" t="s">
        <v>181</v>
      </c>
      <c r="Z47" s="51" t="s">
        <v>182</v>
      </c>
    </row>
    <row r="48">
      <c r="A48" s="48" t="s">
        <v>175</v>
      </c>
      <c r="B48" s="48" t="s">
        <v>1</v>
      </c>
      <c r="C48" s="52" t="str">
        <f>'к заполнению'!$B$11</f>
        <v xml:space="preserve">2026 год, 3 квартал</v>
      </c>
      <c r="D48" s="48" t="s">
        <v>176</v>
      </c>
      <c r="E48" t="s">
        <v>236</v>
      </c>
      <c r="F48" s="48" t="s">
        <v>178</v>
      </c>
      <c r="G48" t="s">
        <v>29</v>
      </c>
      <c r="H48" s="48" t="s">
        <v>254</v>
      </c>
      <c r="I48" t="s">
        <v>255</v>
      </c>
      <c r="J48" t="s">
        <v>13</v>
      </c>
      <c r="K48">
        <f>'к заполнению'!C74</f>
        <v>0</v>
      </c>
      <c r="L48" s="49"/>
      <c r="O48">
        <f>'к заполнению'!DD74</f>
        <v>0</v>
      </c>
      <c r="P48">
        <v>47</v>
      </c>
      <c r="Q48">
        <v>1</v>
      </c>
      <c r="X48" t="s">
        <v>180</v>
      </c>
      <c r="Y48" s="51" t="s">
        <v>181</v>
      </c>
      <c r="Z48" s="51" t="s">
        <v>182</v>
      </c>
    </row>
    <row r="49">
      <c r="A49" s="48" t="s">
        <v>175</v>
      </c>
      <c r="B49" s="48" t="s">
        <v>1</v>
      </c>
      <c r="C49" s="52" t="str">
        <f>'к заполнению'!$B$11</f>
        <v xml:space="preserve">2026 год, 3 квартал</v>
      </c>
      <c r="D49" s="48" t="s">
        <v>176</v>
      </c>
      <c r="E49" t="s">
        <v>236</v>
      </c>
      <c r="F49" s="48" t="s">
        <v>178</v>
      </c>
      <c r="G49" t="s">
        <v>29</v>
      </c>
      <c r="H49" s="48" t="s">
        <v>256</v>
      </c>
      <c r="I49" t="s">
        <v>257</v>
      </c>
      <c r="J49" t="s">
        <v>13</v>
      </c>
      <c r="K49">
        <f>'к заполнению'!C75</f>
        <v>0</v>
      </c>
      <c r="L49" s="49"/>
      <c r="O49">
        <f>'к заполнению'!DD75</f>
        <v>0</v>
      </c>
      <c r="P49">
        <v>48</v>
      </c>
      <c r="Q49">
        <v>1</v>
      </c>
      <c r="X49" t="s">
        <v>180</v>
      </c>
      <c r="Y49" s="51" t="s">
        <v>181</v>
      </c>
      <c r="Z49" s="51" t="s">
        <v>182</v>
      </c>
    </row>
    <row r="50">
      <c r="A50" s="48" t="s">
        <v>175</v>
      </c>
      <c r="B50" s="48" t="s">
        <v>1</v>
      </c>
      <c r="C50" s="52" t="str">
        <f>'к заполнению'!$B$11</f>
        <v xml:space="preserve">2026 год, 3 квартал</v>
      </c>
      <c r="D50" s="48" t="s">
        <v>176</v>
      </c>
      <c r="E50" t="s">
        <v>236</v>
      </c>
      <c r="F50" s="48" t="s">
        <v>178</v>
      </c>
      <c r="G50" t="s">
        <v>29</v>
      </c>
      <c r="H50" s="48" t="s">
        <v>258</v>
      </c>
      <c r="I50" t="s">
        <v>259</v>
      </c>
      <c r="J50" t="s">
        <v>13</v>
      </c>
      <c r="K50">
        <f>'к заполнению'!C76</f>
        <v>24</v>
      </c>
      <c r="L50" s="49"/>
      <c r="O50">
        <f>'к заполнению'!DD76</f>
        <v>0</v>
      </c>
      <c r="P50">
        <v>49</v>
      </c>
      <c r="Q50">
        <v>1</v>
      </c>
      <c r="X50" t="s">
        <v>180</v>
      </c>
      <c r="Y50" s="51" t="s">
        <v>181</v>
      </c>
      <c r="Z50" s="51" t="s">
        <v>182</v>
      </c>
    </row>
    <row r="51">
      <c r="A51" s="48" t="s">
        <v>175</v>
      </c>
      <c r="B51" s="48" t="s">
        <v>1</v>
      </c>
      <c r="C51" s="52" t="str">
        <f>'к заполнению'!$B$11</f>
        <v xml:space="preserve">2026 год, 3 квартал</v>
      </c>
      <c r="D51" s="48" t="s">
        <v>176</v>
      </c>
      <c r="E51" t="s">
        <v>260</v>
      </c>
      <c r="F51" s="48" t="s">
        <v>178</v>
      </c>
      <c r="G51" t="s">
        <v>29</v>
      </c>
      <c r="H51" s="48" t="s">
        <v>261</v>
      </c>
      <c r="I51" t="s">
        <v>79</v>
      </c>
      <c r="J51" t="s">
        <v>13</v>
      </c>
      <c r="K51">
        <f>'к заполнению'!C80</f>
        <v>175</v>
      </c>
      <c r="L51" s="49"/>
      <c r="O51">
        <f>'к заполнению'!DD80</f>
        <v>0</v>
      </c>
      <c r="P51">
        <v>50</v>
      </c>
      <c r="Q51">
        <v>1</v>
      </c>
      <c r="X51" t="s">
        <v>180</v>
      </c>
      <c r="Y51" s="51" t="s">
        <v>181</v>
      </c>
      <c r="Z51" s="51" t="s">
        <v>182</v>
      </c>
    </row>
    <row r="52">
      <c r="A52" s="48" t="s">
        <v>175</v>
      </c>
      <c r="B52" s="48" t="s">
        <v>1</v>
      </c>
      <c r="C52" s="52" t="str">
        <f>'к заполнению'!$B$11</f>
        <v xml:space="preserve">2026 год, 3 квартал</v>
      </c>
      <c r="D52" s="48" t="s">
        <v>176</v>
      </c>
      <c r="E52" t="s">
        <v>260</v>
      </c>
      <c r="F52" s="48" t="s">
        <v>178</v>
      </c>
      <c r="G52" t="s">
        <v>29</v>
      </c>
      <c r="H52" s="48" t="s">
        <v>262</v>
      </c>
      <c r="I52" t="s">
        <v>68</v>
      </c>
      <c r="J52" t="s">
        <v>13</v>
      </c>
      <c r="K52">
        <f>'к заполнению'!C81</f>
        <v>145</v>
      </c>
      <c r="L52" s="49"/>
      <c r="O52">
        <f>'к заполнению'!DD81</f>
        <v>0</v>
      </c>
      <c r="P52">
        <v>51</v>
      </c>
      <c r="Q52">
        <v>1</v>
      </c>
      <c r="X52" t="s">
        <v>180</v>
      </c>
      <c r="Y52" s="51" t="s">
        <v>181</v>
      </c>
      <c r="Z52" s="51" t="s">
        <v>182</v>
      </c>
    </row>
    <row r="53">
      <c r="A53" s="48" t="s">
        <v>175</v>
      </c>
      <c r="B53" s="48" t="s">
        <v>1</v>
      </c>
      <c r="C53" s="52" t="str">
        <f>'к заполнению'!$B$11</f>
        <v xml:space="preserve">2026 год, 3 квартал</v>
      </c>
      <c r="D53" s="48" t="s">
        <v>176</v>
      </c>
      <c r="E53" t="s">
        <v>260</v>
      </c>
      <c r="F53" s="48" t="s">
        <v>178</v>
      </c>
      <c r="G53" t="s">
        <v>29</v>
      </c>
      <c r="H53" s="48" t="s">
        <v>263</v>
      </c>
      <c r="I53" t="s">
        <v>69</v>
      </c>
      <c r="J53" t="s">
        <v>13</v>
      </c>
      <c r="K53">
        <f>'к заполнению'!C82</f>
        <v>3</v>
      </c>
      <c r="L53" s="49"/>
      <c r="O53">
        <f>'к заполнению'!DD82</f>
        <v>0</v>
      </c>
      <c r="P53">
        <v>52</v>
      </c>
      <c r="Q53">
        <v>1</v>
      </c>
      <c r="X53" t="s">
        <v>180</v>
      </c>
      <c r="Y53" s="51" t="s">
        <v>181</v>
      </c>
      <c r="Z53" s="51" t="s">
        <v>182</v>
      </c>
    </row>
    <row r="54">
      <c r="A54" s="48" t="s">
        <v>175</v>
      </c>
      <c r="B54" s="48" t="s">
        <v>1</v>
      </c>
      <c r="C54" s="52" t="str">
        <f>'к заполнению'!$B$11</f>
        <v xml:space="preserve">2026 год, 3 квартал</v>
      </c>
      <c r="D54" s="48" t="s">
        <v>176</v>
      </c>
      <c r="E54" t="s">
        <v>260</v>
      </c>
      <c r="F54" s="48" t="s">
        <v>178</v>
      </c>
      <c r="G54" t="s">
        <v>29</v>
      </c>
      <c r="H54" s="48" t="s">
        <v>264</v>
      </c>
      <c r="I54" t="s">
        <v>70</v>
      </c>
      <c r="J54" t="s">
        <v>13</v>
      </c>
      <c r="K54">
        <f>'к заполнению'!C83</f>
        <v>2</v>
      </c>
      <c r="L54" s="49"/>
      <c r="O54">
        <f>'к заполнению'!DD83</f>
        <v>0</v>
      </c>
      <c r="P54">
        <v>53</v>
      </c>
      <c r="Q54">
        <v>1</v>
      </c>
      <c r="X54" t="s">
        <v>180</v>
      </c>
      <c r="Y54" s="51" t="s">
        <v>181</v>
      </c>
      <c r="Z54" s="51" t="s">
        <v>182</v>
      </c>
    </row>
    <row r="55">
      <c r="A55" s="48" t="s">
        <v>175</v>
      </c>
      <c r="B55" s="48" t="s">
        <v>1</v>
      </c>
      <c r="C55" s="52" t="str">
        <f>'к заполнению'!$B$11</f>
        <v xml:space="preserve">2026 год, 3 квартал</v>
      </c>
      <c r="D55" s="48" t="s">
        <v>176</v>
      </c>
      <c r="E55" t="s">
        <v>260</v>
      </c>
      <c r="F55" s="48" t="s">
        <v>178</v>
      </c>
      <c r="G55" t="s">
        <v>29</v>
      </c>
      <c r="H55" s="48" t="s">
        <v>265</v>
      </c>
      <c r="I55" t="s">
        <v>71</v>
      </c>
      <c r="J55" t="s">
        <v>13</v>
      </c>
      <c r="K55">
        <f>'к заполнению'!C84</f>
        <v>2</v>
      </c>
      <c r="L55" s="49"/>
      <c r="O55">
        <f>'к заполнению'!DD84</f>
        <v>0</v>
      </c>
      <c r="P55">
        <v>54</v>
      </c>
      <c r="Q55">
        <v>1</v>
      </c>
      <c r="X55" t="s">
        <v>180</v>
      </c>
      <c r="Y55" s="51" t="s">
        <v>181</v>
      </c>
      <c r="Z55" s="51" t="s">
        <v>182</v>
      </c>
    </row>
    <row r="56">
      <c r="A56" s="48" t="s">
        <v>175</v>
      </c>
      <c r="B56" s="48" t="s">
        <v>1</v>
      </c>
      <c r="C56" s="52" t="str">
        <f>'к заполнению'!$B$11</f>
        <v xml:space="preserve">2026 год, 3 квартал</v>
      </c>
      <c r="D56" s="48" t="s">
        <v>176</v>
      </c>
      <c r="E56" t="s">
        <v>260</v>
      </c>
      <c r="F56" s="48" t="s">
        <v>178</v>
      </c>
      <c r="G56" t="s">
        <v>29</v>
      </c>
      <c r="H56" s="48" t="s">
        <v>266</v>
      </c>
      <c r="I56" t="s">
        <v>72</v>
      </c>
      <c r="J56" t="s">
        <v>13</v>
      </c>
      <c r="K56">
        <f>'к заполнению'!C85</f>
        <v>5</v>
      </c>
      <c r="L56" s="49"/>
      <c r="O56">
        <f>'к заполнению'!DD85</f>
        <v>0</v>
      </c>
      <c r="P56">
        <v>55</v>
      </c>
      <c r="Q56">
        <v>1</v>
      </c>
      <c r="X56" t="s">
        <v>180</v>
      </c>
      <c r="Y56" s="51" t="s">
        <v>181</v>
      </c>
      <c r="Z56" s="51" t="s">
        <v>182</v>
      </c>
    </row>
    <row r="57">
      <c r="A57" s="48" t="s">
        <v>175</v>
      </c>
      <c r="B57" s="48" t="s">
        <v>1</v>
      </c>
      <c r="C57" s="52" t="str">
        <f>'к заполнению'!$B$11</f>
        <v xml:space="preserve">2026 год, 3 квартал</v>
      </c>
      <c r="D57" s="48" t="s">
        <v>176</v>
      </c>
      <c r="E57" t="s">
        <v>260</v>
      </c>
      <c r="F57" s="48" t="s">
        <v>178</v>
      </c>
      <c r="G57" t="s">
        <v>29</v>
      </c>
      <c r="H57" s="48" t="s">
        <v>267</v>
      </c>
      <c r="I57" t="s">
        <v>73</v>
      </c>
      <c r="J57" t="s">
        <v>13</v>
      </c>
      <c r="K57">
        <f>'к заполнению'!C86</f>
        <v>0</v>
      </c>
      <c r="L57" s="49"/>
      <c r="O57">
        <f>'к заполнению'!DD86</f>
        <v>0</v>
      </c>
      <c r="P57">
        <v>56</v>
      </c>
      <c r="Q57">
        <v>1</v>
      </c>
      <c r="X57" t="s">
        <v>180</v>
      </c>
      <c r="Y57" s="51" t="s">
        <v>181</v>
      </c>
      <c r="Z57" s="51" t="s">
        <v>182</v>
      </c>
    </row>
    <row r="58">
      <c r="A58" s="48" t="s">
        <v>175</v>
      </c>
      <c r="B58" s="48" t="s">
        <v>1</v>
      </c>
      <c r="C58" s="52" t="str">
        <f>'к заполнению'!$B$11</f>
        <v xml:space="preserve">2026 год, 3 квартал</v>
      </c>
      <c r="D58" s="48" t="s">
        <v>176</v>
      </c>
      <c r="E58" t="s">
        <v>260</v>
      </c>
      <c r="F58" s="48" t="s">
        <v>178</v>
      </c>
      <c r="G58" t="s">
        <v>29</v>
      </c>
      <c r="H58" s="48" t="s">
        <v>268</v>
      </c>
      <c r="I58" t="s">
        <v>269</v>
      </c>
      <c r="J58" t="s">
        <v>13</v>
      </c>
      <c r="K58">
        <f>'к заполнению'!C87</f>
        <v>0</v>
      </c>
      <c r="L58" s="49"/>
      <c r="O58">
        <f>'к заполнению'!DD87</f>
        <v>0</v>
      </c>
      <c r="P58">
        <v>57</v>
      </c>
      <c r="Q58">
        <v>1</v>
      </c>
      <c r="X58" t="s">
        <v>180</v>
      </c>
      <c r="Y58" s="51" t="s">
        <v>181</v>
      </c>
      <c r="Z58" s="51" t="s">
        <v>182</v>
      </c>
    </row>
    <row r="59">
      <c r="A59" s="48" t="s">
        <v>175</v>
      </c>
      <c r="B59" s="48" t="s">
        <v>1</v>
      </c>
      <c r="C59" s="52" t="str">
        <f>'к заполнению'!$B$11</f>
        <v xml:space="preserve">2026 год, 3 квартал</v>
      </c>
      <c r="D59" s="48" t="s">
        <v>176</v>
      </c>
      <c r="E59" t="s">
        <v>260</v>
      </c>
      <c r="F59" s="48" t="s">
        <v>178</v>
      </c>
      <c r="G59" t="s">
        <v>29</v>
      </c>
      <c r="H59" s="48" t="s">
        <v>270</v>
      </c>
      <c r="I59" t="s">
        <v>75</v>
      </c>
      <c r="J59" t="s">
        <v>13</v>
      </c>
      <c r="K59">
        <f>'к заполнению'!C88</f>
        <v>0</v>
      </c>
      <c r="L59" s="49"/>
      <c r="O59">
        <f>'к заполнению'!DD88</f>
        <v>0</v>
      </c>
      <c r="P59">
        <v>58</v>
      </c>
      <c r="Q59">
        <v>1</v>
      </c>
      <c r="X59" t="s">
        <v>180</v>
      </c>
      <c r="Y59" s="51" t="s">
        <v>181</v>
      </c>
      <c r="Z59" s="51" t="s">
        <v>182</v>
      </c>
    </row>
    <row r="60">
      <c r="A60" s="48" t="s">
        <v>175</v>
      </c>
      <c r="B60" s="48" t="s">
        <v>1</v>
      </c>
      <c r="C60" s="52" t="str">
        <f>'к заполнению'!$B$11</f>
        <v xml:space="preserve">2026 год, 3 квартал</v>
      </c>
      <c r="D60" s="48" t="s">
        <v>176</v>
      </c>
      <c r="E60" t="s">
        <v>260</v>
      </c>
      <c r="F60" s="48" t="s">
        <v>178</v>
      </c>
      <c r="G60" t="s">
        <v>29</v>
      </c>
      <c r="H60" s="48" t="s">
        <v>271</v>
      </c>
      <c r="I60" t="s">
        <v>76</v>
      </c>
      <c r="J60" t="s">
        <v>13</v>
      </c>
      <c r="K60">
        <f>'к заполнению'!C89</f>
        <v>20</v>
      </c>
      <c r="L60" s="49"/>
      <c r="O60">
        <f>'к заполнению'!DD89</f>
        <v>0</v>
      </c>
      <c r="P60">
        <v>59</v>
      </c>
      <c r="Q60">
        <v>1</v>
      </c>
      <c r="X60" t="s">
        <v>180</v>
      </c>
      <c r="Y60" s="51" t="s">
        <v>181</v>
      </c>
      <c r="Z60" s="51" t="s">
        <v>182</v>
      </c>
    </row>
    <row r="61">
      <c r="A61" s="48" t="s">
        <v>175</v>
      </c>
      <c r="B61" s="48" t="s">
        <v>1</v>
      </c>
      <c r="C61" s="52" t="str">
        <f>'к заполнению'!$B$11</f>
        <v xml:space="preserve">2026 год, 3 квартал</v>
      </c>
      <c r="D61" s="48" t="s">
        <v>176</v>
      </c>
      <c r="E61" t="s">
        <v>260</v>
      </c>
      <c r="F61" s="48" t="s">
        <v>178</v>
      </c>
      <c r="G61" t="s">
        <v>29</v>
      </c>
      <c r="H61" s="48" t="s">
        <v>272</v>
      </c>
      <c r="I61" t="s">
        <v>77</v>
      </c>
      <c r="J61" t="s">
        <v>13</v>
      </c>
      <c r="K61">
        <f>'к заполнению'!C90</f>
        <v>0</v>
      </c>
      <c r="L61" s="49"/>
      <c r="O61">
        <f>'к заполнению'!DD90</f>
        <v>0</v>
      </c>
      <c r="P61">
        <v>60</v>
      </c>
      <c r="Q61">
        <v>1</v>
      </c>
      <c r="X61" t="s">
        <v>180</v>
      </c>
      <c r="Y61" s="51" t="s">
        <v>181</v>
      </c>
      <c r="Z61" s="51" t="s">
        <v>182</v>
      </c>
    </row>
    <row r="62">
      <c r="A62" s="48" t="s">
        <v>175</v>
      </c>
      <c r="B62" s="48" t="s">
        <v>1</v>
      </c>
      <c r="C62" s="52" t="str">
        <f>'к заполнению'!$B$11</f>
        <v xml:space="preserve">2026 год, 3 квартал</v>
      </c>
      <c r="D62" s="48" t="s">
        <v>176</v>
      </c>
      <c r="E62" t="s">
        <v>260</v>
      </c>
      <c r="F62" s="48" t="s">
        <v>178</v>
      </c>
      <c r="G62" t="s">
        <v>29</v>
      </c>
      <c r="H62" s="48" t="s">
        <v>273</v>
      </c>
      <c r="I62" t="s">
        <v>78</v>
      </c>
      <c r="J62" t="s">
        <v>13</v>
      </c>
      <c r="K62">
        <f>'к заполнению'!C91</f>
        <v>0</v>
      </c>
      <c r="L62" s="49"/>
      <c r="O62">
        <f>'к заполнению'!DD91</f>
        <v>0</v>
      </c>
      <c r="P62">
        <v>61</v>
      </c>
      <c r="Q62">
        <v>1</v>
      </c>
      <c r="X62" t="s">
        <v>180</v>
      </c>
      <c r="Y62" s="51" t="s">
        <v>181</v>
      </c>
      <c r="Z62" s="51" t="s">
        <v>182</v>
      </c>
    </row>
    <row r="63">
      <c r="A63" s="48" t="s">
        <v>175</v>
      </c>
      <c r="B63" s="48" t="s">
        <v>1</v>
      </c>
      <c r="C63" s="52" t="str">
        <f>'к заполнению'!$B$11</f>
        <v xml:space="preserve">2026 год, 3 квартал</v>
      </c>
      <c r="D63" s="48" t="s">
        <v>274</v>
      </c>
      <c r="E63" t="s">
        <v>260</v>
      </c>
      <c r="F63" s="48" t="s">
        <v>178</v>
      </c>
      <c r="G63" t="s">
        <v>275</v>
      </c>
      <c r="H63" s="48" t="s">
        <v>276</v>
      </c>
      <c r="I63" t="s">
        <v>79</v>
      </c>
      <c r="J63" t="s">
        <v>13</v>
      </c>
      <c r="K63">
        <f>'к заполнению'!C92</f>
        <v>175</v>
      </c>
      <c r="L63" s="49"/>
      <c r="O63">
        <f>'к заполнению'!DD92</f>
        <v>0</v>
      </c>
      <c r="P63">
        <v>62</v>
      </c>
      <c r="Q63">
        <v>1</v>
      </c>
      <c r="X63" t="s">
        <v>180</v>
      </c>
      <c r="Y63" s="51" t="s">
        <v>181</v>
      </c>
      <c r="Z63" s="51" t="s">
        <v>182</v>
      </c>
    </row>
    <row r="64">
      <c r="A64" s="48" t="s">
        <v>175</v>
      </c>
      <c r="B64" s="48" t="s">
        <v>1</v>
      </c>
      <c r="C64" s="52" t="str">
        <f>'к заполнению'!$B$11</f>
        <v xml:space="preserve">2026 год, 3 квартал</v>
      </c>
      <c r="D64" t="s">
        <v>277</v>
      </c>
      <c r="E64" t="s">
        <v>260</v>
      </c>
      <c r="F64" s="48" t="s">
        <v>178</v>
      </c>
      <c r="G64" t="s">
        <v>275</v>
      </c>
      <c r="H64" s="48" t="s">
        <v>278</v>
      </c>
      <c r="I64" t="s">
        <v>277</v>
      </c>
      <c r="J64" t="s">
        <v>13</v>
      </c>
      <c r="K64">
        <f>'к заполнению'!C93</f>
        <v>0</v>
      </c>
      <c r="L64" s="49"/>
      <c r="O64">
        <f>'к заполнению'!DD93</f>
        <v>0</v>
      </c>
      <c r="P64">
        <v>63</v>
      </c>
      <c r="Q64">
        <v>1</v>
      </c>
      <c r="X64" t="s">
        <v>180</v>
      </c>
      <c r="Y64" s="51" t="s">
        <v>181</v>
      </c>
      <c r="Z64" s="51" t="s">
        <v>182</v>
      </c>
    </row>
    <row r="65">
      <c r="A65" s="48" t="s">
        <v>175</v>
      </c>
      <c r="B65" s="48" t="s">
        <v>1</v>
      </c>
      <c r="C65" s="52" t="str">
        <f>'к заполнению'!$B$11</f>
        <v xml:space="preserve">2026 год, 3 квартал</v>
      </c>
      <c r="D65" t="s">
        <v>277</v>
      </c>
      <c r="E65" t="s">
        <v>260</v>
      </c>
      <c r="F65" s="48" t="s">
        <v>178</v>
      </c>
      <c r="G65" t="s">
        <v>275</v>
      </c>
      <c r="H65" s="48" t="s">
        <v>279</v>
      </c>
      <c r="I65" t="s">
        <v>81</v>
      </c>
      <c r="J65" t="s">
        <v>13</v>
      </c>
      <c r="K65">
        <f>'к заполнению'!C94</f>
        <v>0</v>
      </c>
      <c r="L65" s="49"/>
      <c r="O65">
        <f>'к заполнению'!DD94</f>
        <v>0</v>
      </c>
      <c r="P65">
        <v>64</v>
      </c>
      <c r="Q65">
        <v>1</v>
      </c>
      <c r="X65" t="s">
        <v>180</v>
      </c>
      <c r="Y65" s="51" t="s">
        <v>181</v>
      </c>
      <c r="Z65" s="51" t="s">
        <v>182</v>
      </c>
    </row>
    <row r="66">
      <c r="A66" s="48" t="s">
        <v>175</v>
      </c>
      <c r="B66" s="48" t="s">
        <v>1</v>
      </c>
      <c r="C66" s="52" t="str">
        <f>'к заполнению'!$B$11</f>
        <v xml:space="preserve">2026 год, 3 квартал</v>
      </c>
      <c r="D66" t="s">
        <v>277</v>
      </c>
      <c r="E66" t="s">
        <v>260</v>
      </c>
      <c r="F66" s="48" t="s">
        <v>178</v>
      </c>
      <c r="G66" t="s">
        <v>275</v>
      </c>
      <c r="H66" s="48" t="s">
        <v>280</v>
      </c>
      <c r="I66" t="s">
        <v>82</v>
      </c>
      <c r="J66" t="s">
        <v>13</v>
      </c>
      <c r="K66">
        <f>'к заполнению'!C95</f>
        <v>0</v>
      </c>
      <c r="L66" s="49"/>
      <c r="O66">
        <f>'к заполнению'!DD95</f>
        <v>0</v>
      </c>
      <c r="P66">
        <v>65</v>
      </c>
      <c r="Q66">
        <v>1</v>
      </c>
      <c r="X66" t="s">
        <v>180</v>
      </c>
      <c r="Y66" s="51" t="s">
        <v>181</v>
      </c>
      <c r="Z66" s="51" t="s">
        <v>182</v>
      </c>
    </row>
    <row r="67">
      <c r="A67" s="48" t="s">
        <v>175</v>
      </c>
      <c r="B67" s="48" t="s">
        <v>1</v>
      </c>
      <c r="C67" s="52" t="str">
        <f>'к заполнению'!$B$11</f>
        <v xml:space="preserve">2026 год, 3 квартал</v>
      </c>
      <c r="D67" t="s">
        <v>277</v>
      </c>
      <c r="E67" t="s">
        <v>260</v>
      </c>
      <c r="F67" s="48" t="s">
        <v>178</v>
      </c>
      <c r="G67" t="s">
        <v>275</v>
      </c>
      <c r="H67" s="48" t="s">
        <v>281</v>
      </c>
      <c r="I67" t="s">
        <v>83</v>
      </c>
      <c r="J67" t="s">
        <v>13</v>
      </c>
      <c r="K67">
        <f>'к заполнению'!C96</f>
        <v>0</v>
      </c>
      <c r="L67" s="49"/>
      <c r="O67">
        <f>'к заполнению'!DD96</f>
        <v>0</v>
      </c>
      <c r="P67">
        <v>66</v>
      </c>
      <c r="Q67">
        <v>1</v>
      </c>
      <c r="X67" t="s">
        <v>180</v>
      </c>
      <c r="Y67" s="51" t="s">
        <v>181</v>
      </c>
      <c r="Z67" s="51" t="s">
        <v>182</v>
      </c>
    </row>
    <row r="68">
      <c r="A68" s="48" t="s">
        <v>175</v>
      </c>
      <c r="B68" s="48" t="s">
        <v>1</v>
      </c>
      <c r="C68" s="52" t="str">
        <f>'к заполнению'!$B$11</f>
        <v xml:space="preserve">2026 год, 3 квартал</v>
      </c>
      <c r="D68" t="s">
        <v>282</v>
      </c>
      <c r="E68" t="s">
        <v>260</v>
      </c>
      <c r="F68" s="48" t="s">
        <v>178</v>
      </c>
      <c r="G68" t="s">
        <v>275</v>
      </c>
      <c r="H68" s="48" t="s">
        <v>283</v>
      </c>
      <c r="I68" t="s">
        <v>282</v>
      </c>
      <c r="J68" t="s">
        <v>13</v>
      </c>
      <c r="K68">
        <f>'к заполнению'!C97</f>
        <v>175</v>
      </c>
      <c r="L68" s="49"/>
      <c r="O68">
        <f>'к заполнению'!DD97</f>
        <v>0</v>
      </c>
      <c r="P68">
        <v>67</v>
      </c>
      <c r="Q68">
        <v>1</v>
      </c>
      <c r="X68" t="s">
        <v>180</v>
      </c>
      <c r="Y68" s="51" t="s">
        <v>181</v>
      </c>
      <c r="Z68" s="51" t="s">
        <v>182</v>
      </c>
    </row>
    <row r="69">
      <c r="A69" s="48" t="s">
        <v>175</v>
      </c>
      <c r="B69" s="48" t="s">
        <v>1</v>
      </c>
      <c r="C69" s="52" t="str">
        <f>'к заполнению'!$B$11</f>
        <v xml:space="preserve">2026 год, 3 квартал</v>
      </c>
      <c r="D69" t="s">
        <v>282</v>
      </c>
      <c r="E69" t="s">
        <v>260</v>
      </c>
      <c r="F69" s="48" t="s">
        <v>178</v>
      </c>
      <c r="G69" t="s">
        <v>275</v>
      </c>
      <c r="H69" s="48" t="s">
        <v>284</v>
      </c>
      <c r="I69" t="s">
        <v>81</v>
      </c>
      <c r="J69" t="s">
        <v>13</v>
      </c>
      <c r="K69">
        <f>'к заполнению'!C98</f>
        <v>7</v>
      </c>
      <c r="L69" s="49"/>
      <c r="O69">
        <f>'к заполнению'!DD98</f>
        <v>0</v>
      </c>
      <c r="P69">
        <v>68</v>
      </c>
      <c r="Q69">
        <v>1</v>
      </c>
      <c r="X69" t="s">
        <v>180</v>
      </c>
      <c r="Y69" s="51" t="s">
        <v>181</v>
      </c>
      <c r="Z69" s="51" t="s">
        <v>182</v>
      </c>
    </row>
    <row r="70">
      <c r="A70" s="48" t="s">
        <v>175</v>
      </c>
      <c r="B70" s="48" t="s">
        <v>1</v>
      </c>
      <c r="C70" s="52" t="str">
        <f>'к заполнению'!$B$11</f>
        <v xml:space="preserve">2026 год, 3 квартал</v>
      </c>
      <c r="D70" t="s">
        <v>282</v>
      </c>
      <c r="E70" t="s">
        <v>260</v>
      </c>
      <c r="F70" s="48" t="s">
        <v>178</v>
      </c>
      <c r="G70" t="s">
        <v>275</v>
      </c>
      <c r="H70" s="48" t="s">
        <v>285</v>
      </c>
      <c r="I70" t="s">
        <v>82</v>
      </c>
      <c r="J70" t="s">
        <v>13</v>
      </c>
      <c r="K70">
        <f>'к заполнению'!C99</f>
        <v>0</v>
      </c>
      <c r="L70" s="49"/>
      <c r="O70">
        <f>'к заполнению'!DD99</f>
        <v>0</v>
      </c>
      <c r="P70">
        <v>69</v>
      </c>
      <c r="Q70">
        <v>1</v>
      </c>
      <c r="X70" t="s">
        <v>180</v>
      </c>
      <c r="Y70" s="51" t="s">
        <v>181</v>
      </c>
      <c r="Z70" s="51" t="s">
        <v>182</v>
      </c>
    </row>
    <row r="71">
      <c r="A71" s="48" t="s">
        <v>175</v>
      </c>
      <c r="B71" s="48" t="s">
        <v>1</v>
      </c>
      <c r="C71" s="52" t="str">
        <f>'к заполнению'!$B$11</f>
        <v xml:space="preserve">2026 год, 3 квартал</v>
      </c>
      <c r="D71" t="s">
        <v>282</v>
      </c>
      <c r="E71" t="s">
        <v>260</v>
      </c>
      <c r="F71" s="48" t="s">
        <v>178</v>
      </c>
      <c r="G71" t="s">
        <v>275</v>
      </c>
      <c r="H71" s="48" t="s">
        <v>286</v>
      </c>
      <c r="I71" t="s">
        <v>83</v>
      </c>
      <c r="J71" t="s">
        <v>13</v>
      </c>
      <c r="K71">
        <f>'к заполнению'!C100</f>
        <v>168</v>
      </c>
      <c r="L71" s="49"/>
      <c r="O71">
        <f>'к заполнению'!DD100</f>
        <v>0</v>
      </c>
      <c r="P71">
        <v>70</v>
      </c>
      <c r="Q71">
        <v>1</v>
      </c>
      <c r="X71" t="s">
        <v>180</v>
      </c>
      <c r="Y71" s="51" t="s">
        <v>181</v>
      </c>
      <c r="Z71" s="51" t="s">
        <v>182</v>
      </c>
    </row>
    <row r="72">
      <c r="A72" s="48" t="s">
        <v>175</v>
      </c>
      <c r="B72" s="48" t="s">
        <v>1</v>
      </c>
      <c r="C72" s="52" t="str">
        <f>'к заполнению'!$B$11</f>
        <v xml:space="preserve">2026 год, 3 квартал</v>
      </c>
      <c r="D72" s="48" t="s">
        <v>176</v>
      </c>
      <c r="E72" t="s">
        <v>287</v>
      </c>
      <c r="F72" s="48" t="s">
        <v>178</v>
      </c>
      <c r="G72" t="s">
        <v>288</v>
      </c>
      <c r="H72" s="48" t="s">
        <v>289</v>
      </c>
      <c r="I72" t="s">
        <v>287</v>
      </c>
      <c r="J72" t="s">
        <v>13</v>
      </c>
      <c r="K72">
        <f>'к заполнению'!C103</f>
        <v>188</v>
      </c>
      <c r="L72" s="49"/>
      <c r="O72">
        <f>'к заполнению'!DD103</f>
        <v>0</v>
      </c>
      <c r="P72">
        <v>71</v>
      </c>
      <c r="Q72">
        <v>1</v>
      </c>
      <c r="X72" t="s">
        <v>180</v>
      </c>
      <c r="Y72" s="51" t="s">
        <v>181</v>
      </c>
      <c r="Z72" s="51" t="s">
        <v>182</v>
      </c>
    </row>
    <row r="73">
      <c r="A73" s="48" t="s">
        <v>175</v>
      </c>
      <c r="B73" s="48" t="s">
        <v>1</v>
      </c>
      <c r="C73" s="52" t="str">
        <f>'к заполнению'!$B$11</f>
        <v xml:space="preserve">2026 год, 3 квартал</v>
      </c>
      <c r="D73" s="48" t="s">
        <v>176</v>
      </c>
      <c r="E73" t="s">
        <v>287</v>
      </c>
      <c r="F73" s="48" t="s">
        <v>178</v>
      </c>
      <c r="G73" t="s">
        <v>288</v>
      </c>
      <c r="H73" s="48" t="s">
        <v>290</v>
      </c>
      <c r="I73" t="s">
        <v>88</v>
      </c>
      <c r="J73" t="s">
        <v>13</v>
      </c>
      <c r="K73">
        <f>'к заполнению'!C104</f>
        <v>0</v>
      </c>
      <c r="L73" s="49"/>
      <c r="O73">
        <f>'к заполнению'!DD104</f>
        <v>0</v>
      </c>
      <c r="P73">
        <v>72</v>
      </c>
      <c r="Q73">
        <v>1</v>
      </c>
      <c r="X73" t="s">
        <v>180</v>
      </c>
      <c r="Y73" s="51" t="s">
        <v>181</v>
      </c>
      <c r="Z73" s="51" t="s">
        <v>182</v>
      </c>
    </row>
    <row r="74">
      <c r="A74" s="48" t="s">
        <v>175</v>
      </c>
      <c r="B74" s="48" t="s">
        <v>1</v>
      </c>
      <c r="C74" s="52" t="str">
        <f>'к заполнению'!$B$11</f>
        <v xml:space="preserve">2026 год, 3 квартал</v>
      </c>
      <c r="D74" s="48" t="s">
        <v>176</v>
      </c>
      <c r="E74" t="s">
        <v>287</v>
      </c>
      <c r="F74" s="48" t="s">
        <v>178</v>
      </c>
      <c r="G74" t="s">
        <v>288</v>
      </c>
      <c r="H74" s="48" t="s">
        <v>291</v>
      </c>
      <c r="I74" t="s">
        <v>89</v>
      </c>
      <c r="J74" t="s">
        <v>13</v>
      </c>
      <c r="K74">
        <f>'к заполнению'!C105</f>
        <v>0</v>
      </c>
      <c r="L74" s="49"/>
      <c r="O74">
        <f>'к заполнению'!DD105</f>
        <v>0</v>
      </c>
      <c r="P74">
        <v>73</v>
      </c>
      <c r="Q74">
        <v>1</v>
      </c>
      <c r="X74" t="s">
        <v>180</v>
      </c>
      <c r="Y74" s="51" t="s">
        <v>181</v>
      </c>
      <c r="Z74" s="51" t="s">
        <v>182</v>
      </c>
    </row>
    <row r="75">
      <c r="A75" s="48" t="s">
        <v>175</v>
      </c>
      <c r="B75" s="48" t="s">
        <v>1</v>
      </c>
      <c r="C75" s="52" t="str">
        <f>'к заполнению'!$B$11</f>
        <v xml:space="preserve">2026 год, 3 квартал</v>
      </c>
      <c r="D75" s="48" t="s">
        <v>176</v>
      </c>
      <c r="E75" t="s">
        <v>287</v>
      </c>
      <c r="F75" s="48" t="s">
        <v>178</v>
      </c>
      <c r="G75" t="s">
        <v>288</v>
      </c>
      <c r="H75" s="48" t="s">
        <v>292</v>
      </c>
      <c r="I75" t="s">
        <v>90</v>
      </c>
      <c r="J75" t="s">
        <v>13</v>
      </c>
      <c r="K75">
        <f>'к заполнению'!C106</f>
        <v>0</v>
      </c>
      <c r="L75" s="49"/>
      <c r="O75">
        <f>'к заполнению'!DD106</f>
        <v>0</v>
      </c>
      <c r="P75">
        <v>74</v>
      </c>
      <c r="Q75">
        <v>1</v>
      </c>
      <c r="X75" t="s">
        <v>180</v>
      </c>
      <c r="Y75" s="51" t="s">
        <v>181</v>
      </c>
      <c r="Z75" s="51" t="s">
        <v>182</v>
      </c>
    </row>
    <row r="76">
      <c r="A76" s="48" t="s">
        <v>175</v>
      </c>
      <c r="B76" s="48" t="s">
        <v>1</v>
      </c>
      <c r="C76" s="52" t="str">
        <f>'к заполнению'!$B$11</f>
        <v xml:space="preserve">2026 год, 3 квартал</v>
      </c>
      <c r="D76" s="48" t="s">
        <v>176</v>
      </c>
      <c r="E76" t="s">
        <v>287</v>
      </c>
      <c r="F76" s="48" t="s">
        <v>178</v>
      </c>
      <c r="G76" t="s">
        <v>288</v>
      </c>
      <c r="H76" s="48" t="s">
        <v>293</v>
      </c>
      <c r="I76" t="s">
        <v>91</v>
      </c>
      <c r="J76" t="s">
        <v>13</v>
      </c>
      <c r="K76" s="49">
        <f>'к заполнению'!C107</f>
        <v>0</v>
      </c>
      <c r="L76" s="49"/>
      <c r="P76">
        <v>75</v>
      </c>
      <c r="Q76">
        <v>1</v>
      </c>
      <c r="X76" t="s">
        <v>180</v>
      </c>
      <c r="Y76" s="51" t="s">
        <v>181</v>
      </c>
      <c r="Z76" s="51" t="s">
        <v>182</v>
      </c>
    </row>
    <row r="77">
      <c r="A77" s="48" t="s">
        <v>175</v>
      </c>
      <c r="B77" s="48" t="s">
        <v>1</v>
      </c>
      <c r="C77" s="52" t="str">
        <f>'к заполнению'!$B$11</f>
        <v xml:space="preserve">2026 год, 3 квартал</v>
      </c>
      <c r="D77" s="48" t="s">
        <v>176</v>
      </c>
      <c r="E77" t="s">
        <v>287</v>
      </c>
      <c r="F77" s="48" t="s">
        <v>178</v>
      </c>
      <c r="G77" t="s">
        <v>288</v>
      </c>
      <c r="H77" s="48" t="s">
        <v>294</v>
      </c>
      <c r="I77" t="s">
        <v>92</v>
      </c>
      <c r="J77" t="s">
        <v>13</v>
      </c>
      <c r="K77">
        <f>'к заполнению'!C108</f>
        <v>0</v>
      </c>
      <c r="L77" s="49"/>
      <c r="O77">
        <f>'к заполнению'!DD108</f>
        <v>0</v>
      </c>
      <c r="P77">
        <v>76</v>
      </c>
      <c r="Q77">
        <v>1</v>
      </c>
      <c r="X77" t="s">
        <v>180</v>
      </c>
      <c r="Y77" s="51" t="s">
        <v>181</v>
      </c>
      <c r="Z77" s="51" t="s">
        <v>182</v>
      </c>
    </row>
    <row r="78">
      <c r="A78" s="48" t="s">
        <v>175</v>
      </c>
      <c r="B78" s="48" t="s">
        <v>1</v>
      </c>
      <c r="C78" s="52" t="str">
        <f>'к заполнению'!$B$11</f>
        <v xml:space="preserve">2026 год, 3 квартал</v>
      </c>
      <c r="D78" s="48" t="s">
        <v>176</v>
      </c>
      <c r="E78" t="s">
        <v>287</v>
      </c>
      <c r="F78" s="48" t="s">
        <v>178</v>
      </c>
      <c r="G78" t="s">
        <v>288</v>
      </c>
      <c r="H78" s="48" t="s">
        <v>295</v>
      </c>
      <c r="I78" t="s">
        <v>93</v>
      </c>
      <c r="J78" t="s">
        <v>13</v>
      </c>
      <c r="K78">
        <f>'к заполнению'!C109</f>
        <v>0</v>
      </c>
      <c r="L78" s="49"/>
      <c r="O78">
        <f>'к заполнению'!DD109</f>
        <v>0</v>
      </c>
      <c r="P78">
        <v>77</v>
      </c>
      <c r="Q78">
        <v>1</v>
      </c>
      <c r="X78" t="s">
        <v>180</v>
      </c>
      <c r="Y78" s="51" t="s">
        <v>181</v>
      </c>
      <c r="Z78" s="51" t="s">
        <v>182</v>
      </c>
    </row>
    <row r="79">
      <c r="A79" s="48" t="s">
        <v>175</v>
      </c>
      <c r="B79" s="48" t="s">
        <v>1</v>
      </c>
      <c r="C79" s="52" t="str">
        <f>'к заполнению'!$B$11</f>
        <v xml:space="preserve">2026 год, 3 квартал</v>
      </c>
      <c r="D79" s="48" t="s">
        <v>176</v>
      </c>
      <c r="E79" t="s">
        <v>287</v>
      </c>
      <c r="F79" s="48" t="s">
        <v>178</v>
      </c>
      <c r="G79" t="s">
        <v>288</v>
      </c>
      <c r="H79" s="48" t="s">
        <v>296</v>
      </c>
      <c r="I79" t="s">
        <v>94</v>
      </c>
      <c r="J79" t="s">
        <v>13</v>
      </c>
      <c r="K79">
        <f>'к заполнению'!C110</f>
        <v>0</v>
      </c>
      <c r="L79" s="49"/>
      <c r="O79">
        <f>'к заполнению'!DD110</f>
        <v>0</v>
      </c>
      <c r="P79">
        <v>78</v>
      </c>
      <c r="Q79">
        <v>1</v>
      </c>
      <c r="X79" t="s">
        <v>180</v>
      </c>
      <c r="Y79" s="51" t="s">
        <v>181</v>
      </c>
      <c r="Z79" s="51" t="s">
        <v>182</v>
      </c>
    </row>
    <row r="80">
      <c r="A80" s="48" t="s">
        <v>175</v>
      </c>
      <c r="B80" s="48" t="s">
        <v>1</v>
      </c>
      <c r="C80" s="52" t="str">
        <f>'к заполнению'!$B$11</f>
        <v xml:space="preserve">2026 год, 3 квартал</v>
      </c>
      <c r="D80" s="48" t="s">
        <v>176</v>
      </c>
      <c r="E80" t="s">
        <v>287</v>
      </c>
      <c r="F80" s="48" t="s">
        <v>178</v>
      </c>
      <c r="G80" t="s">
        <v>288</v>
      </c>
      <c r="H80" s="48" t="s">
        <v>297</v>
      </c>
      <c r="I80" t="s">
        <v>298</v>
      </c>
      <c r="J80" t="s">
        <v>13</v>
      </c>
      <c r="K80">
        <f>'к заполнению'!C111</f>
        <v>1</v>
      </c>
      <c r="L80" s="49"/>
      <c r="O80">
        <f>'к заполнению'!DD111</f>
        <v>0</v>
      </c>
      <c r="P80">
        <v>79</v>
      </c>
      <c r="Q80">
        <v>1</v>
      </c>
      <c r="X80" t="s">
        <v>180</v>
      </c>
      <c r="Y80" s="51" t="s">
        <v>181</v>
      </c>
      <c r="Z80" s="51" t="s">
        <v>182</v>
      </c>
    </row>
    <row r="81">
      <c r="A81" s="48" t="s">
        <v>175</v>
      </c>
      <c r="B81" s="48" t="s">
        <v>1</v>
      </c>
      <c r="C81" s="52" t="str">
        <f>'к заполнению'!$B$11</f>
        <v xml:space="preserve">2026 год, 3 квартал</v>
      </c>
      <c r="D81" s="48" t="s">
        <v>176</v>
      </c>
      <c r="E81" t="s">
        <v>287</v>
      </c>
      <c r="F81" s="48" t="s">
        <v>178</v>
      </c>
      <c r="G81" t="s">
        <v>288</v>
      </c>
      <c r="H81" s="48" t="s">
        <v>299</v>
      </c>
      <c r="I81" t="s">
        <v>96</v>
      </c>
      <c r="J81" t="s">
        <v>13</v>
      </c>
      <c r="K81">
        <f>'к заполнению'!C112</f>
        <v>7</v>
      </c>
      <c r="L81" s="49"/>
      <c r="O81">
        <f>'к заполнению'!DD112</f>
        <v>0</v>
      </c>
      <c r="P81">
        <v>80</v>
      </c>
      <c r="Q81">
        <v>1</v>
      </c>
      <c r="X81" t="s">
        <v>180</v>
      </c>
      <c r="Y81" s="51" t="s">
        <v>181</v>
      </c>
      <c r="Z81" s="51" t="s">
        <v>182</v>
      </c>
    </row>
    <row r="82">
      <c r="A82" s="48" t="s">
        <v>175</v>
      </c>
      <c r="B82" s="48" t="s">
        <v>1</v>
      </c>
      <c r="C82" s="52" t="str">
        <f>'к заполнению'!$B$11</f>
        <v xml:space="preserve">2026 год, 3 квартал</v>
      </c>
      <c r="D82" s="48" t="s">
        <v>176</v>
      </c>
      <c r="E82" t="s">
        <v>287</v>
      </c>
      <c r="F82" s="48" t="s">
        <v>178</v>
      </c>
      <c r="G82" t="s">
        <v>288</v>
      </c>
      <c r="H82" s="48" t="s">
        <v>300</v>
      </c>
      <c r="I82" t="s">
        <v>301</v>
      </c>
      <c r="J82" t="s">
        <v>13</v>
      </c>
      <c r="K82">
        <f>'к заполнению'!C113</f>
        <v>0</v>
      </c>
      <c r="L82" s="49"/>
      <c r="O82">
        <f>'к заполнению'!DD113</f>
        <v>0</v>
      </c>
      <c r="P82">
        <v>81</v>
      </c>
      <c r="Q82">
        <v>1</v>
      </c>
      <c r="X82" t="s">
        <v>180</v>
      </c>
      <c r="Y82" s="51" t="s">
        <v>181</v>
      </c>
      <c r="Z82" s="51" t="s">
        <v>182</v>
      </c>
    </row>
    <row r="83">
      <c r="A83" s="48" t="s">
        <v>175</v>
      </c>
      <c r="B83" s="48" t="s">
        <v>1</v>
      </c>
      <c r="C83" s="52" t="str">
        <f>'к заполнению'!$B$11</f>
        <v xml:space="preserve">2026 год, 3 квартал</v>
      </c>
      <c r="D83" s="48" t="s">
        <v>176</v>
      </c>
      <c r="E83" t="s">
        <v>287</v>
      </c>
      <c r="F83" s="48" t="s">
        <v>178</v>
      </c>
      <c r="G83" t="s">
        <v>288</v>
      </c>
      <c r="H83" s="48" t="s">
        <v>302</v>
      </c>
      <c r="I83" t="s">
        <v>98</v>
      </c>
      <c r="J83" t="s">
        <v>13</v>
      </c>
      <c r="K83">
        <f>'к заполнению'!C114</f>
        <v>0</v>
      </c>
      <c r="L83" s="49"/>
      <c r="O83">
        <f>'к заполнению'!DD114</f>
        <v>0</v>
      </c>
      <c r="P83">
        <v>82</v>
      </c>
      <c r="Q83">
        <v>1</v>
      </c>
      <c r="X83" t="s">
        <v>180</v>
      </c>
      <c r="Y83" s="51" t="s">
        <v>181</v>
      </c>
      <c r="Z83" s="51" t="s">
        <v>182</v>
      </c>
    </row>
    <row r="84">
      <c r="A84" s="48" t="s">
        <v>175</v>
      </c>
      <c r="B84" s="48" t="s">
        <v>1</v>
      </c>
      <c r="C84" s="52" t="str">
        <f>'к заполнению'!$B$11</f>
        <v xml:space="preserve">2026 год, 3 квартал</v>
      </c>
      <c r="D84" s="48" t="s">
        <v>176</v>
      </c>
      <c r="E84" t="s">
        <v>287</v>
      </c>
      <c r="F84" s="48" t="s">
        <v>178</v>
      </c>
      <c r="G84" t="s">
        <v>288</v>
      </c>
      <c r="H84" s="48" t="s">
        <v>303</v>
      </c>
      <c r="I84" t="s">
        <v>99</v>
      </c>
      <c r="J84" t="s">
        <v>13</v>
      </c>
      <c r="K84">
        <f>'к заполнению'!C115</f>
        <v>0</v>
      </c>
      <c r="L84" s="49"/>
      <c r="O84">
        <f>'к заполнению'!DD115</f>
        <v>0</v>
      </c>
      <c r="P84">
        <v>83</v>
      </c>
      <c r="Q84">
        <v>1</v>
      </c>
      <c r="X84" t="s">
        <v>180</v>
      </c>
      <c r="Y84" s="51" t="s">
        <v>181</v>
      </c>
      <c r="Z84" s="51" t="s">
        <v>182</v>
      </c>
    </row>
    <row r="85">
      <c r="A85" s="48" t="s">
        <v>175</v>
      </c>
      <c r="B85" s="48" t="s">
        <v>1</v>
      </c>
      <c r="C85" s="52" t="str">
        <f>'к заполнению'!$B$11</f>
        <v xml:space="preserve">2026 год, 3 квартал</v>
      </c>
      <c r="D85" s="48" t="s">
        <v>176</v>
      </c>
      <c r="E85" t="s">
        <v>287</v>
      </c>
      <c r="F85" s="48" t="s">
        <v>178</v>
      </c>
      <c r="G85" t="s">
        <v>288</v>
      </c>
      <c r="H85" s="48" t="s">
        <v>304</v>
      </c>
      <c r="I85" t="s">
        <v>100</v>
      </c>
      <c r="J85" t="s">
        <v>13</v>
      </c>
      <c r="K85">
        <f>'к заполнению'!C116</f>
        <v>0</v>
      </c>
      <c r="L85" s="49"/>
      <c r="O85">
        <f>'к заполнению'!DD116</f>
        <v>0</v>
      </c>
      <c r="P85">
        <v>84</v>
      </c>
      <c r="Q85">
        <v>1</v>
      </c>
      <c r="X85" t="s">
        <v>180</v>
      </c>
      <c r="Y85" s="51" t="s">
        <v>181</v>
      </c>
      <c r="Z85" s="51" t="s">
        <v>182</v>
      </c>
    </row>
    <row r="86">
      <c r="A86" s="48" t="s">
        <v>175</v>
      </c>
      <c r="B86" s="48" t="s">
        <v>1</v>
      </c>
      <c r="C86" s="52" t="str">
        <f>'к заполнению'!$B$11</f>
        <v xml:space="preserve">2026 год, 3 квартал</v>
      </c>
      <c r="D86" s="48" t="s">
        <v>176</v>
      </c>
      <c r="E86" t="s">
        <v>287</v>
      </c>
      <c r="F86" s="48" t="s">
        <v>178</v>
      </c>
      <c r="G86" t="s">
        <v>288</v>
      </c>
      <c r="H86" s="48" t="s">
        <v>305</v>
      </c>
      <c r="I86" t="s">
        <v>101</v>
      </c>
      <c r="J86" t="s">
        <v>13</v>
      </c>
      <c r="K86">
        <f>'к заполнению'!C117</f>
        <v>0</v>
      </c>
      <c r="L86" s="49"/>
      <c r="O86">
        <f>'к заполнению'!DD117</f>
        <v>0</v>
      </c>
      <c r="P86">
        <v>85</v>
      </c>
      <c r="Q86">
        <v>1</v>
      </c>
      <c r="X86" t="s">
        <v>180</v>
      </c>
      <c r="Y86" s="51" t="s">
        <v>181</v>
      </c>
      <c r="Z86" s="51" t="s">
        <v>182</v>
      </c>
    </row>
    <row r="87">
      <c r="A87" s="48" t="s">
        <v>175</v>
      </c>
      <c r="B87" s="48" t="s">
        <v>1</v>
      </c>
      <c r="C87" s="52" t="str">
        <f>'к заполнению'!$B$11</f>
        <v xml:space="preserve">2026 год, 3 квартал</v>
      </c>
      <c r="D87" s="48" t="s">
        <v>176</v>
      </c>
      <c r="E87" t="s">
        <v>287</v>
      </c>
      <c r="F87" s="48" t="s">
        <v>178</v>
      </c>
      <c r="G87" t="s">
        <v>288</v>
      </c>
      <c r="H87" s="48" t="s">
        <v>306</v>
      </c>
      <c r="I87" t="s">
        <v>307</v>
      </c>
      <c r="J87" t="s">
        <v>13</v>
      </c>
      <c r="K87">
        <f>'к заполнению'!C118</f>
        <v>0</v>
      </c>
      <c r="L87" s="49"/>
      <c r="O87">
        <f>'к заполнению'!DD118</f>
        <v>0</v>
      </c>
      <c r="P87">
        <v>86</v>
      </c>
      <c r="Q87">
        <v>1</v>
      </c>
      <c r="X87" t="s">
        <v>180</v>
      </c>
      <c r="Y87" s="51" t="s">
        <v>181</v>
      </c>
      <c r="Z87" s="51" t="s">
        <v>182</v>
      </c>
    </row>
    <row r="88">
      <c r="A88" s="48" t="s">
        <v>175</v>
      </c>
      <c r="B88" s="48" t="s">
        <v>1</v>
      </c>
      <c r="C88" s="52" t="str">
        <f>'к заполнению'!$B$11</f>
        <v xml:space="preserve">2026 год, 3 квартал</v>
      </c>
      <c r="D88" s="48" t="s">
        <v>176</v>
      </c>
      <c r="E88" t="s">
        <v>287</v>
      </c>
      <c r="F88" s="48" t="s">
        <v>178</v>
      </c>
      <c r="G88" t="s">
        <v>288</v>
      </c>
      <c r="H88" s="48" t="s">
        <v>308</v>
      </c>
      <c r="I88" t="s">
        <v>309</v>
      </c>
      <c r="J88" t="s">
        <v>13</v>
      </c>
      <c r="K88">
        <f>'к заполнению'!C119</f>
        <v>0</v>
      </c>
      <c r="L88" s="49"/>
      <c r="O88">
        <f>'к заполнению'!DD119</f>
        <v>0</v>
      </c>
      <c r="P88">
        <v>87</v>
      </c>
      <c r="Q88">
        <v>1</v>
      </c>
      <c r="X88" t="s">
        <v>180</v>
      </c>
      <c r="Y88" s="51" t="s">
        <v>181</v>
      </c>
      <c r="Z88" s="51" t="s">
        <v>182</v>
      </c>
    </row>
    <row r="89">
      <c r="A89" s="48" t="s">
        <v>175</v>
      </c>
      <c r="B89" s="48" t="s">
        <v>1</v>
      </c>
      <c r="C89" s="52" t="str">
        <f>'к заполнению'!$B$11</f>
        <v xml:space="preserve">2026 год, 3 квартал</v>
      </c>
      <c r="D89" s="48" t="s">
        <v>176</v>
      </c>
      <c r="E89" t="s">
        <v>287</v>
      </c>
      <c r="F89" s="48" t="s">
        <v>178</v>
      </c>
      <c r="G89" t="s">
        <v>288</v>
      </c>
      <c r="H89" s="48" t="s">
        <v>310</v>
      </c>
      <c r="I89" t="s">
        <v>311</v>
      </c>
      <c r="J89" t="s">
        <v>13</v>
      </c>
      <c r="K89">
        <f>'к заполнению'!C120</f>
        <v>0</v>
      </c>
      <c r="L89" s="49"/>
      <c r="O89">
        <f>'к заполнению'!DD120</f>
        <v>0</v>
      </c>
      <c r="P89">
        <v>88</v>
      </c>
      <c r="Q89">
        <v>1</v>
      </c>
      <c r="X89" t="s">
        <v>180</v>
      </c>
      <c r="Y89" s="51" t="s">
        <v>181</v>
      </c>
      <c r="Z89" s="51" t="s">
        <v>182</v>
      </c>
    </row>
    <row r="90">
      <c r="A90" s="48" t="s">
        <v>175</v>
      </c>
      <c r="B90" s="48" t="s">
        <v>1</v>
      </c>
      <c r="C90" s="52" t="str">
        <f>'к заполнению'!$B$11</f>
        <v xml:space="preserve">2026 год, 3 квартал</v>
      </c>
      <c r="D90" s="48" t="s">
        <v>176</v>
      </c>
      <c r="E90" t="s">
        <v>287</v>
      </c>
      <c r="F90" s="48" t="s">
        <v>178</v>
      </c>
      <c r="G90" t="s">
        <v>288</v>
      </c>
      <c r="H90" s="48" t="s">
        <v>312</v>
      </c>
      <c r="I90" t="s">
        <v>313</v>
      </c>
      <c r="J90" t="s">
        <v>13</v>
      </c>
      <c r="K90">
        <f>'к заполнению'!C121</f>
        <v>0</v>
      </c>
      <c r="L90" s="49"/>
      <c r="O90">
        <f>'к заполнению'!DD121</f>
        <v>0</v>
      </c>
      <c r="P90">
        <v>89</v>
      </c>
      <c r="Q90">
        <v>1</v>
      </c>
      <c r="X90" t="s">
        <v>180</v>
      </c>
      <c r="Y90" s="51" t="s">
        <v>181</v>
      </c>
      <c r="Z90" s="51" t="s">
        <v>182</v>
      </c>
    </row>
    <row r="91">
      <c r="A91" s="48" t="s">
        <v>175</v>
      </c>
      <c r="B91" s="48" t="s">
        <v>1</v>
      </c>
      <c r="C91" s="52" t="str">
        <f>'к заполнению'!$B$11</f>
        <v xml:space="preserve">2026 год, 3 квартал</v>
      </c>
      <c r="D91" s="48" t="s">
        <v>176</v>
      </c>
      <c r="E91" t="s">
        <v>287</v>
      </c>
      <c r="F91" s="48" t="s">
        <v>178</v>
      </c>
      <c r="G91" t="s">
        <v>288</v>
      </c>
      <c r="H91" s="48" t="s">
        <v>314</v>
      </c>
      <c r="I91" t="s">
        <v>315</v>
      </c>
      <c r="J91" t="s">
        <v>13</v>
      </c>
      <c r="K91">
        <f>'к заполнению'!C122</f>
        <v>0</v>
      </c>
      <c r="L91" s="49"/>
      <c r="O91">
        <f>'к заполнению'!DD122</f>
        <v>0</v>
      </c>
      <c r="P91">
        <v>90</v>
      </c>
      <c r="Q91">
        <v>1</v>
      </c>
      <c r="X91" t="s">
        <v>180</v>
      </c>
      <c r="Y91" s="51" t="s">
        <v>181</v>
      </c>
      <c r="Z91" s="51" t="s">
        <v>182</v>
      </c>
    </row>
    <row r="92">
      <c r="A92" s="48" t="s">
        <v>175</v>
      </c>
      <c r="B92" s="48" t="s">
        <v>1</v>
      </c>
      <c r="C92" s="52" t="str">
        <f>'к заполнению'!$B$11</f>
        <v xml:space="preserve">2026 год, 3 квартал</v>
      </c>
      <c r="D92" s="48" t="s">
        <v>176</v>
      </c>
      <c r="E92" t="s">
        <v>287</v>
      </c>
      <c r="F92" s="48" t="s">
        <v>178</v>
      </c>
      <c r="G92" t="s">
        <v>288</v>
      </c>
      <c r="H92" s="48" t="s">
        <v>316</v>
      </c>
      <c r="I92" t="s">
        <v>107</v>
      </c>
      <c r="J92" t="s">
        <v>13</v>
      </c>
      <c r="K92">
        <f>'к заполнению'!C123</f>
        <v>0</v>
      </c>
      <c r="L92" s="49"/>
      <c r="O92">
        <f>'к заполнению'!DD123</f>
        <v>0</v>
      </c>
      <c r="P92">
        <v>91</v>
      </c>
      <c r="Q92">
        <v>1</v>
      </c>
      <c r="X92" t="s">
        <v>180</v>
      </c>
      <c r="Y92" s="51" t="s">
        <v>181</v>
      </c>
      <c r="Z92" s="51" t="s">
        <v>182</v>
      </c>
    </row>
    <row r="93">
      <c r="A93" s="48" t="s">
        <v>175</v>
      </c>
      <c r="B93" s="48" t="s">
        <v>1</v>
      </c>
      <c r="C93" s="52" t="str">
        <f>'к заполнению'!$B$11</f>
        <v xml:space="preserve">2026 год, 3 квартал</v>
      </c>
      <c r="D93" s="48" t="s">
        <v>176</v>
      </c>
      <c r="E93" t="s">
        <v>287</v>
      </c>
      <c r="F93" s="48" t="s">
        <v>178</v>
      </c>
      <c r="G93" t="s">
        <v>288</v>
      </c>
      <c r="H93" s="48" t="s">
        <v>317</v>
      </c>
      <c r="I93" t="s">
        <v>108</v>
      </c>
      <c r="J93" t="s">
        <v>13</v>
      </c>
      <c r="K93">
        <f>'к заполнению'!C124</f>
        <v>0</v>
      </c>
      <c r="L93" s="49"/>
      <c r="O93">
        <f>'к заполнению'!DD124</f>
        <v>0</v>
      </c>
      <c r="P93">
        <v>92</v>
      </c>
      <c r="Q93">
        <v>1</v>
      </c>
      <c r="X93" t="s">
        <v>180</v>
      </c>
      <c r="Y93" s="51" t="s">
        <v>181</v>
      </c>
      <c r="Z93" s="51" t="s">
        <v>182</v>
      </c>
    </row>
    <row r="94">
      <c r="A94" s="48" t="s">
        <v>175</v>
      </c>
      <c r="B94" s="48" t="s">
        <v>1</v>
      </c>
      <c r="C94" s="52" t="str">
        <f>'к заполнению'!$B$11</f>
        <v xml:space="preserve">2026 год, 3 квартал</v>
      </c>
      <c r="D94" s="48" t="s">
        <v>176</v>
      </c>
      <c r="E94" t="s">
        <v>287</v>
      </c>
      <c r="F94" s="48" t="s">
        <v>178</v>
      </c>
      <c r="G94" t="s">
        <v>288</v>
      </c>
      <c r="H94" s="48" t="s">
        <v>318</v>
      </c>
      <c r="I94" t="s">
        <v>319</v>
      </c>
      <c r="J94" t="s">
        <v>13</v>
      </c>
      <c r="K94">
        <f>'к заполнению'!C125</f>
        <v>0</v>
      </c>
      <c r="L94" s="49"/>
      <c r="O94">
        <f>'к заполнению'!DD125</f>
        <v>0</v>
      </c>
      <c r="P94">
        <v>93</v>
      </c>
      <c r="Q94">
        <v>1</v>
      </c>
      <c r="X94" t="s">
        <v>180</v>
      </c>
      <c r="Y94" s="51" t="s">
        <v>181</v>
      </c>
      <c r="Z94" s="51" t="s">
        <v>182</v>
      </c>
    </row>
    <row r="95">
      <c r="A95" s="48" t="s">
        <v>175</v>
      </c>
      <c r="B95" s="48" t="s">
        <v>1</v>
      </c>
      <c r="C95" s="52" t="str">
        <f>'к заполнению'!$B$11</f>
        <v xml:space="preserve">2026 год, 3 квартал</v>
      </c>
      <c r="D95" s="48" t="s">
        <v>176</v>
      </c>
      <c r="E95" t="s">
        <v>287</v>
      </c>
      <c r="F95" s="48" t="s">
        <v>178</v>
      </c>
      <c r="G95" t="s">
        <v>288</v>
      </c>
      <c r="H95" s="48" t="s">
        <v>320</v>
      </c>
      <c r="I95" t="s">
        <v>321</v>
      </c>
      <c r="J95" t="s">
        <v>13</v>
      </c>
      <c r="K95">
        <f>'к заполнению'!C126</f>
        <v>0</v>
      </c>
      <c r="L95" s="49"/>
      <c r="O95">
        <f>'к заполнению'!DD126</f>
        <v>0</v>
      </c>
      <c r="P95">
        <v>94</v>
      </c>
      <c r="Q95">
        <v>1</v>
      </c>
      <c r="X95" t="s">
        <v>180</v>
      </c>
      <c r="Y95" s="51" t="s">
        <v>181</v>
      </c>
      <c r="Z95" s="51" t="s">
        <v>182</v>
      </c>
    </row>
    <row r="96">
      <c r="A96" s="48" t="s">
        <v>175</v>
      </c>
      <c r="B96" s="48" t="s">
        <v>1</v>
      </c>
      <c r="C96" s="52" t="str">
        <f>'к заполнению'!$B$11</f>
        <v xml:space="preserve">2026 год, 3 квартал</v>
      </c>
      <c r="D96" s="48" t="s">
        <v>176</v>
      </c>
      <c r="E96" t="s">
        <v>287</v>
      </c>
      <c r="F96" s="48" t="s">
        <v>178</v>
      </c>
      <c r="G96" t="s">
        <v>288</v>
      </c>
      <c r="H96" s="48" t="s">
        <v>322</v>
      </c>
      <c r="I96" t="s">
        <v>323</v>
      </c>
      <c r="J96" t="s">
        <v>13</v>
      </c>
      <c r="K96">
        <f>'к заполнению'!C127</f>
        <v>0</v>
      </c>
      <c r="L96" s="49"/>
      <c r="O96">
        <f>'к заполнению'!DD127</f>
        <v>0</v>
      </c>
      <c r="P96">
        <v>95</v>
      </c>
      <c r="Q96">
        <v>1</v>
      </c>
      <c r="X96" t="s">
        <v>180</v>
      </c>
      <c r="Y96" s="51" t="s">
        <v>181</v>
      </c>
      <c r="Z96" s="51" t="s">
        <v>182</v>
      </c>
    </row>
    <row r="97">
      <c r="A97" s="48" t="s">
        <v>175</v>
      </c>
      <c r="B97" s="48" t="s">
        <v>1</v>
      </c>
      <c r="C97" s="52" t="str">
        <f>'к заполнению'!$B$11</f>
        <v xml:space="preserve">2026 год, 3 квартал</v>
      </c>
      <c r="D97" s="48" t="s">
        <v>176</v>
      </c>
      <c r="E97" t="s">
        <v>287</v>
      </c>
      <c r="F97" s="48" t="s">
        <v>178</v>
      </c>
      <c r="G97" t="s">
        <v>288</v>
      </c>
      <c r="H97" s="48" t="s">
        <v>324</v>
      </c>
      <c r="I97" t="s">
        <v>112</v>
      </c>
      <c r="J97" t="s">
        <v>13</v>
      </c>
      <c r="K97">
        <f>'к заполнению'!C128</f>
        <v>0</v>
      </c>
      <c r="L97" s="49"/>
      <c r="O97">
        <f>'к заполнению'!DD128</f>
        <v>0</v>
      </c>
      <c r="P97">
        <v>96</v>
      </c>
      <c r="Q97">
        <v>1</v>
      </c>
      <c r="X97" t="s">
        <v>180</v>
      </c>
      <c r="Y97" s="51" t="s">
        <v>181</v>
      </c>
      <c r="Z97" s="51" t="s">
        <v>182</v>
      </c>
    </row>
    <row r="98">
      <c r="A98" s="48" t="s">
        <v>175</v>
      </c>
      <c r="B98" s="48" t="s">
        <v>1</v>
      </c>
      <c r="C98" s="52" t="str">
        <f>'к заполнению'!$B$11</f>
        <v xml:space="preserve">2026 год, 3 квартал</v>
      </c>
      <c r="D98" s="48" t="s">
        <v>176</v>
      </c>
      <c r="E98" t="s">
        <v>287</v>
      </c>
      <c r="F98" s="48" t="s">
        <v>178</v>
      </c>
      <c r="G98" t="s">
        <v>288</v>
      </c>
      <c r="H98" s="48" t="s">
        <v>325</v>
      </c>
      <c r="I98" t="s">
        <v>113</v>
      </c>
      <c r="J98" t="s">
        <v>13</v>
      </c>
      <c r="K98">
        <f>'к заполнению'!C129</f>
        <v>128</v>
      </c>
      <c r="L98" s="49"/>
      <c r="O98">
        <f>'к заполнению'!DD129</f>
        <v>0</v>
      </c>
      <c r="P98">
        <v>97</v>
      </c>
      <c r="Q98">
        <v>1</v>
      </c>
      <c r="X98" t="s">
        <v>180</v>
      </c>
      <c r="Y98" s="51" t="s">
        <v>181</v>
      </c>
      <c r="Z98" s="51" t="s">
        <v>182</v>
      </c>
    </row>
    <row r="99">
      <c r="A99" s="48" t="s">
        <v>175</v>
      </c>
      <c r="B99" s="48" t="s">
        <v>1</v>
      </c>
      <c r="C99" s="52" t="str">
        <f>'к заполнению'!$B$11</f>
        <v xml:space="preserve">2026 год, 3 квартал</v>
      </c>
      <c r="D99" s="48" t="s">
        <v>176</v>
      </c>
      <c r="E99" t="s">
        <v>287</v>
      </c>
      <c r="F99" s="48" t="s">
        <v>178</v>
      </c>
      <c r="G99" t="s">
        <v>288</v>
      </c>
      <c r="H99" s="48" t="s">
        <v>326</v>
      </c>
      <c r="I99" t="s">
        <v>327</v>
      </c>
      <c r="J99" t="s">
        <v>13</v>
      </c>
      <c r="K99">
        <f>'к заполнению'!C130</f>
        <v>0</v>
      </c>
      <c r="L99" s="49"/>
      <c r="O99">
        <f>'к заполнению'!DD130</f>
        <v>0</v>
      </c>
      <c r="P99">
        <v>98</v>
      </c>
      <c r="Q99">
        <v>1</v>
      </c>
      <c r="X99" t="s">
        <v>180</v>
      </c>
      <c r="Y99" s="51" t="s">
        <v>181</v>
      </c>
      <c r="Z99" s="51" t="s">
        <v>182</v>
      </c>
    </row>
    <row r="100">
      <c r="A100" s="48" t="s">
        <v>175</v>
      </c>
      <c r="B100" s="48" t="s">
        <v>1</v>
      </c>
      <c r="C100" s="52" t="str">
        <f>'к заполнению'!$B$11</f>
        <v xml:space="preserve">2026 год, 3 квартал</v>
      </c>
      <c r="D100" s="48" t="s">
        <v>176</v>
      </c>
      <c r="E100" t="s">
        <v>287</v>
      </c>
      <c r="F100" s="48" t="s">
        <v>178</v>
      </c>
      <c r="G100" t="s">
        <v>288</v>
      </c>
      <c r="H100" s="48" t="s">
        <v>328</v>
      </c>
      <c r="I100" t="s">
        <v>329</v>
      </c>
      <c r="J100" t="s">
        <v>13</v>
      </c>
      <c r="K100">
        <f>'к заполнению'!C131</f>
        <v>0</v>
      </c>
      <c r="L100" s="49"/>
      <c r="O100">
        <f>'к заполнению'!DD131</f>
        <v>0</v>
      </c>
      <c r="P100">
        <v>99</v>
      </c>
      <c r="Q100">
        <v>1</v>
      </c>
      <c r="X100" t="s">
        <v>180</v>
      </c>
      <c r="Y100" s="51" t="s">
        <v>181</v>
      </c>
      <c r="Z100" s="51" t="s">
        <v>182</v>
      </c>
    </row>
    <row r="101">
      <c r="A101" s="48" t="s">
        <v>175</v>
      </c>
      <c r="B101" s="48" t="s">
        <v>1</v>
      </c>
      <c r="C101" s="52" t="str">
        <f>'к заполнению'!$B$11</f>
        <v xml:space="preserve">2026 год, 3 квартал</v>
      </c>
      <c r="D101" s="48" t="s">
        <v>176</v>
      </c>
      <c r="E101" t="s">
        <v>287</v>
      </c>
      <c r="F101" s="48" t="s">
        <v>178</v>
      </c>
      <c r="G101" t="s">
        <v>288</v>
      </c>
      <c r="H101" s="48" t="s">
        <v>330</v>
      </c>
      <c r="I101" t="s">
        <v>331</v>
      </c>
      <c r="J101" t="s">
        <v>13</v>
      </c>
      <c r="K101">
        <f>'к заполнению'!C132</f>
        <v>30</v>
      </c>
      <c r="L101" s="49"/>
      <c r="O101">
        <f>'к заполнению'!DD132</f>
        <v>0</v>
      </c>
      <c r="P101">
        <v>100</v>
      </c>
      <c r="Q101">
        <v>1</v>
      </c>
      <c r="X101" t="s">
        <v>180</v>
      </c>
      <c r="Y101" s="51" t="s">
        <v>181</v>
      </c>
      <c r="Z101" s="51" t="s">
        <v>182</v>
      </c>
    </row>
    <row r="102">
      <c r="A102" s="48" t="s">
        <v>175</v>
      </c>
      <c r="B102" s="48" t="s">
        <v>1</v>
      </c>
      <c r="C102" s="52" t="str">
        <f>'к заполнению'!$B$11</f>
        <v xml:space="preserve">2026 год, 3 квартал</v>
      </c>
      <c r="D102" s="48" t="s">
        <v>176</v>
      </c>
      <c r="E102" t="s">
        <v>287</v>
      </c>
      <c r="F102" s="48" t="s">
        <v>178</v>
      </c>
      <c r="G102" t="s">
        <v>288</v>
      </c>
      <c r="H102" s="48" t="s">
        <v>332</v>
      </c>
      <c r="I102" t="s">
        <v>117</v>
      </c>
      <c r="J102" t="s">
        <v>13</v>
      </c>
      <c r="K102">
        <f>'к заполнению'!C133</f>
        <v>0</v>
      </c>
      <c r="L102" s="49"/>
      <c r="O102">
        <f>'к заполнению'!DD133</f>
        <v>0</v>
      </c>
      <c r="P102">
        <v>101</v>
      </c>
      <c r="Q102">
        <v>1</v>
      </c>
      <c r="X102" t="s">
        <v>180</v>
      </c>
      <c r="Y102" s="51" t="s">
        <v>181</v>
      </c>
      <c r="Z102" s="51" t="s">
        <v>182</v>
      </c>
    </row>
    <row r="103">
      <c r="A103" s="48" t="s">
        <v>175</v>
      </c>
      <c r="B103" s="48" t="s">
        <v>1</v>
      </c>
      <c r="C103" s="52" t="str">
        <f>'к заполнению'!$B$11</f>
        <v xml:space="preserve">2026 год, 3 квартал</v>
      </c>
      <c r="D103" s="48" t="s">
        <v>176</v>
      </c>
      <c r="E103" t="s">
        <v>287</v>
      </c>
      <c r="F103" s="48" t="s">
        <v>178</v>
      </c>
      <c r="G103" t="s">
        <v>288</v>
      </c>
      <c r="H103" s="48" t="s">
        <v>333</v>
      </c>
      <c r="I103" t="s">
        <v>334</v>
      </c>
      <c r="J103" t="s">
        <v>13</v>
      </c>
      <c r="K103">
        <f>'к заполнению'!C134</f>
        <v>22</v>
      </c>
      <c r="L103" s="49"/>
      <c r="O103">
        <f>'к заполнению'!DD134</f>
        <v>0</v>
      </c>
      <c r="P103">
        <v>102</v>
      </c>
      <c r="Q103">
        <v>1</v>
      </c>
      <c r="X103" t="s">
        <v>180</v>
      </c>
      <c r="Y103" s="51" t="s">
        <v>181</v>
      </c>
      <c r="Z103" s="51" t="s">
        <v>182</v>
      </c>
    </row>
    <row r="104">
      <c r="A104" s="48" t="s">
        <v>175</v>
      </c>
      <c r="B104" s="48" t="s">
        <v>1</v>
      </c>
      <c r="C104" s="52" t="str">
        <f>'к заполнению'!$B$11</f>
        <v xml:space="preserve">2026 год, 3 квартал</v>
      </c>
      <c r="D104" s="48" t="s">
        <v>176</v>
      </c>
      <c r="E104" t="s">
        <v>335</v>
      </c>
      <c r="F104" s="48" t="s">
        <v>178</v>
      </c>
      <c r="G104" t="s">
        <v>288</v>
      </c>
      <c r="H104" s="48" t="s">
        <v>336</v>
      </c>
      <c r="I104" t="s">
        <v>335</v>
      </c>
      <c r="J104" t="s">
        <v>13</v>
      </c>
      <c r="K104">
        <f>'к заполнению'!C135</f>
        <v>137</v>
      </c>
      <c r="L104" s="49"/>
      <c r="O104">
        <f>'к заполнению'!DD135</f>
        <v>0</v>
      </c>
      <c r="P104">
        <v>103</v>
      </c>
      <c r="Q104">
        <v>1</v>
      </c>
      <c r="X104" t="s">
        <v>180</v>
      </c>
      <c r="Y104" s="51" t="s">
        <v>181</v>
      </c>
      <c r="Z104" s="51" t="s">
        <v>182</v>
      </c>
    </row>
    <row r="105">
      <c r="A105" s="48" t="s">
        <v>175</v>
      </c>
      <c r="B105" s="48" t="s">
        <v>1</v>
      </c>
      <c r="C105" s="52" t="str">
        <f>'к заполнению'!$B$11</f>
        <v xml:space="preserve">2026 год, 3 квартал</v>
      </c>
      <c r="D105" s="48" t="s">
        <v>176</v>
      </c>
      <c r="E105" t="s">
        <v>335</v>
      </c>
      <c r="F105" s="48" t="s">
        <v>178</v>
      </c>
      <c r="G105" t="s">
        <v>288</v>
      </c>
      <c r="H105" s="48" t="s">
        <v>337</v>
      </c>
      <c r="I105" t="s">
        <v>88</v>
      </c>
      <c r="J105" t="s">
        <v>13</v>
      </c>
      <c r="K105">
        <f>'к заполнению'!C136</f>
        <v>0</v>
      </c>
      <c r="L105" s="49"/>
      <c r="O105">
        <f>'к заполнению'!DD136</f>
        <v>0</v>
      </c>
      <c r="P105">
        <v>104</v>
      </c>
      <c r="Q105">
        <v>1</v>
      </c>
      <c r="X105" t="s">
        <v>180</v>
      </c>
      <c r="Y105" s="51" t="s">
        <v>181</v>
      </c>
      <c r="Z105" s="51" t="s">
        <v>182</v>
      </c>
    </row>
    <row r="106">
      <c r="A106" s="48" t="s">
        <v>175</v>
      </c>
      <c r="B106" s="48" t="s">
        <v>1</v>
      </c>
      <c r="C106" s="52" t="str">
        <f>'к заполнению'!$B$11</f>
        <v xml:space="preserve">2026 год, 3 квартал</v>
      </c>
      <c r="D106" s="48" t="s">
        <v>176</v>
      </c>
      <c r="E106" t="s">
        <v>335</v>
      </c>
      <c r="F106" s="48" t="s">
        <v>178</v>
      </c>
      <c r="G106" t="s">
        <v>288</v>
      </c>
      <c r="H106" s="48" t="s">
        <v>338</v>
      </c>
      <c r="I106" t="s">
        <v>89</v>
      </c>
      <c r="J106" t="s">
        <v>13</v>
      </c>
      <c r="K106">
        <f>'к заполнению'!C137</f>
        <v>0</v>
      </c>
      <c r="L106" s="49"/>
      <c r="O106">
        <f>'к заполнению'!DD137</f>
        <v>0</v>
      </c>
      <c r="P106">
        <v>105</v>
      </c>
      <c r="Q106">
        <v>1</v>
      </c>
      <c r="X106" t="s">
        <v>180</v>
      </c>
      <c r="Y106" s="51" t="s">
        <v>181</v>
      </c>
      <c r="Z106" s="51" t="s">
        <v>182</v>
      </c>
    </row>
    <row r="107">
      <c r="A107" s="48" t="s">
        <v>175</v>
      </c>
      <c r="B107" s="48" t="s">
        <v>1</v>
      </c>
      <c r="C107" s="52" t="str">
        <f>'к заполнению'!$B$11</f>
        <v xml:space="preserve">2026 год, 3 квартал</v>
      </c>
      <c r="D107" s="48" t="s">
        <v>176</v>
      </c>
      <c r="E107" t="s">
        <v>335</v>
      </c>
      <c r="F107" s="48" t="s">
        <v>178</v>
      </c>
      <c r="G107" t="s">
        <v>288</v>
      </c>
      <c r="H107" s="48" t="s">
        <v>339</v>
      </c>
      <c r="I107" t="s">
        <v>90</v>
      </c>
      <c r="J107" t="s">
        <v>13</v>
      </c>
      <c r="K107">
        <f>'к заполнению'!C138</f>
        <v>0</v>
      </c>
      <c r="L107" s="49"/>
      <c r="O107">
        <f>'к заполнению'!DD138</f>
        <v>0</v>
      </c>
      <c r="P107">
        <v>106</v>
      </c>
      <c r="Q107">
        <v>1</v>
      </c>
      <c r="X107" t="s">
        <v>180</v>
      </c>
      <c r="Y107" s="51" t="s">
        <v>181</v>
      </c>
      <c r="Z107" s="51" t="s">
        <v>182</v>
      </c>
    </row>
    <row r="108">
      <c r="A108" s="48" t="s">
        <v>175</v>
      </c>
      <c r="B108" s="48" t="s">
        <v>1</v>
      </c>
      <c r="C108" s="52" t="str">
        <f>'к заполнению'!$B$11</f>
        <v xml:space="preserve">2026 год, 3 квартал</v>
      </c>
      <c r="D108" s="48" t="s">
        <v>176</v>
      </c>
      <c r="E108" t="s">
        <v>335</v>
      </c>
      <c r="F108" s="48" t="s">
        <v>178</v>
      </c>
      <c r="G108" t="s">
        <v>288</v>
      </c>
      <c r="H108" s="48" t="s">
        <v>340</v>
      </c>
      <c r="I108" t="s">
        <v>91</v>
      </c>
      <c r="J108" t="s">
        <v>13</v>
      </c>
      <c r="K108" s="49">
        <f>'к заполнению'!C139</f>
        <v>0</v>
      </c>
      <c r="L108" s="49"/>
      <c r="P108">
        <v>107</v>
      </c>
      <c r="Q108">
        <v>1</v>
      </c>
      <c r="X108" t="s">
        <v>180</v>
      </c>
      <c r="Y108" s="51" t="s">
        <v>181</v>
      </c>
      <c r="Z108" s="51" t="s">
        <v>182</v>
      </c>
    </row>
    <row r="109">
      <c r="A109" s="48" t="s">
        <v>175</v>
      </c>
      <c r="B109" s="48" t="s">
        <v>1</v>
      </c>
      <c r="C109" s="52" t="str">
        <f>'к заполнению'!$B$11</f>
        <v xml:space="preserve">2026 год, 3 квартал</v>
      </c>
      <c r="D109" s="48" t="s">
        <v>176</v>
      </c>
      <c r="E109" t="s">
        <v>335</v>
      </c>
      <c r="F109" s="48" t="s">
        <v>178</v>
      </c>
      <c r="G109" t="s">
        <v>288</v>
      </c>
      <c r="H109" s="48" t="s">
        <v>341</v>
      </c>
      <c r="I109" t="s">
        <v>92</v>
      </c>
      <c r="J109" t="s">
        <v>13</v>
      </c>
      <c r="K109">
        <f>'к заполнению'!C140</f>
        <v>0</v>
      </c>
      <c r="L109" s="49"/>
      <c r="O109">
        <f>'к заполнению'!DD140</f>
        <v>0</v>
      </c>
      <c r="P109">
        <v>108</v>
      </c>
      <c r="Q109">
        <v>1</v>
      </c>
      <c r="X109" t="s">
        <v>180</v>
      </c>
      <c r="Y109" s="51" t="s">
        <v>181</v>
      </c>
      <c r="Z109" s="51" t="s">
        <v>182</v>
      </c>
    </row>
    <row r="110">
      <c r="A110" s="48" t="s">
        <v>175</v>
      </c>
      <c r="B110" s="48" t="s">
        <v>1</v>
      </c>
      <c r="C110" s="52" t="str">
        <f>'к заполнению'!$B$11</f>
        <v xml:space="preserve">2026 год, 3 квартал</v>
      </c>
      <c r="D110" s="48" t="s">
        <v>176</v>
      </c>
      <c r="E110" t="s">
        <v>335</v>
      </c>
      <c r="F110" s="48" t="s">
        <v>178</v>
      </c>
      <c r="G110" t="s">
        <v>288</v>
      </c>
      <c r="H110" s="48" t="s">
        <v>342</v>
      </c>
      <c r="I110" t="s">
        <v>93</v>
      </c>
      <c r="J110" t="s">
        <v>13</v>
      </c>
      <c r="K110">
        <f>'к заполнению'!C141</f>
        <v>0</v>
      </c>
      <c r="L110" s="49"/>
      <c r="O110">
        <f>'к заполнению'!DD141</f>
        <v>0</v>
      </c>
      <c r="P110">
        <v>109</v>
      </c>
      <c r="Q110">
        <v>1</v>
      </c>
      <c r="X110" t="s">
        <v>180</v>
      </c>
      <c r="Y110" s="51" t="s">
        <v>181</v>
      </c>
      <c r="Z110" s="51" t="s">
        <v>182</v>
      </c>
    </row>
    <row r="111">
      <c r="A111" s="48" t="s">
        <v>175</v>
      </c>
      <c r="B111" s="48" t="s">
        <v>1</v>
      </c>
      <c r="C111" s="52" t="str">
        <f>'к заполнению'!$B$11</f>
        <v xml:space="preserve">2026 год, 3 квартал</v>
      </c>
      <c r="D111" s="48" t="s">
        <v>176</v>
      </c>
      <c r="E111" t="s">
        <v>335</v>
      </c>
      <c r="F111" s="48" t="s">
        <v>178</v>
      </c>
      <c r="G111" t="s">
        <v>288</v>
      </c>
      <c r="H111" s="48" t="s">
        <v>343</v>
      </c>
      <c r="I111" t="s">
        <v>94</v>
      </c>
      <c r="J111" t="s">
        <v>13</v>
      </c>
      <c r="K111">
        <f>'к заполнению'!C142</f>
        <v>0</v>
      </c>
      <c r="L111" s="49"/>
      <c r="O111">
        <f>'к заполнению'!DD142</f>
        <v>0</v>
      </c>
      <c r="P111">
        <v>110</v>
      </c>
      <c r="Q111">
        <v>1</v>
      </c>
      <c r="X111" t="s">
        <v>180</v>
      </c>
      <c r="Y111" s="51" t="s">
        <v>181</v>
      </c>
      <c r="Z111" s="51" t="s">
        <v>182</v>
      </c>
    </row>
    <row r="112">
      <c r="A112" s="48" t="s">
        <v>175</v>
      </c>
      <c r="B112" s="48" t="s">
        <v>1</v>
      </c>
      <c r="C112" s="52" t="str">
        <f>'к заполнению'!$B$11</f>
        <v xml:space="preserve">2026 год, 3 квартал</v>
      </c>
      <c r="D112" s="48" t="s">
        <v>176</v>
      </c>
      <c r="E112" t="s">
        <v>335</v>
      </c>
      <c r="F112" s="48" t="s">
        <v>178</v>
      </c>
      <c r="G112" t="s">
        <v>288</v>
      </c>
      <c r="H112" s="48" t="s">
        <v>344</v>
      </c>
      <c r="I112" t="s">
        <v>298</v>
      </c>
      <c r="J112" t="s">
        <v>13</v>
      </c>
      <c r="K112">
        <f>'к заполнению'!C143</f>
        <v>1</v>
      </c>
      <c r="L112" s="49"/>
      <c r="O112">
        <f>'к заполнению'!DD143</f>
        <v>0</v>
      </c>
      <c r="P112">
        <v>111</v>
      </c>
      <c r="Q112">
        <v>1</v>
      </c>
      <c r="X112" t="s">
        <v>180</v>
      </c>
      <c r="Y112" s="51" t="s">
        <v>181</v>
      </c>
      <c r="Z112" s="51" t="s">
        <v>182</v>
      </c>
    </row>
    <row r="113">
      <c r="A113" s="48" t="s">
        <v>175</v>
      </c>
      <c r="B113" s="48" t="s">
        <v>1</v>
      </c>
      <c r="C113" s="52" t="str">
        <f>'к заполнению'!$B$11</f>
        <v xml:space="preserve">2026 год, 3 квартал</v>
      </c>
      <c r="D113" s="48" t="s">
        <v>176</v>
      </c>
      <c r="E113" t="s">
        <v>335</v>
      </c>
      <c r="F113" s="48" t="s">
        <v>178</v>
      </c>
      <c r="G113" t="s">
        <v>288</v>
      </c>
      <c r="H113" s="48" t="s">
        <v>345</v>
      </c>
      <c r="I113" t="s">
        <v>96</v>
      </c>
      <c r="J113" t="s">
        <v>13</v>
      </c>
      <c r="K113">
        <f>'к заполнению'!C144</f>
        <v>9</v>
      </c>
      <c r="L113" s="49"/>
      <c r="O113">
        <f>'к заполнению'!DD144</f>
        <v>0</v>
      </c>
      <c r="P113">
        <v>112</v>
      </c>
      <c r="Q113">
        <v>1</v>
      </c>
      <c r="X113" t="s">
        <v>180</v>
      </c>
      <c r="Y113" s="51" t="s">
        <v>181</v>
      </c>
      <c r="Z113" s="51" t="s">
        <v>182</v>
      </c>
    </row>
    <row r="114">
      <c r="A114" s="48" t="s">
        <v>175</v>
      </c>
      <c r="B114" s="48" t="s">
        <v>1</v>
      </c>
      <c r="C114" s="52" t="str">
        <f>'к заполнению'!$B$11</f>
        <v xml:space="preserve">2026 год, 3 квартал</v>
      </c>
      <c r="D114" s="48" t="s">
        <v>176</v>
      </c>
      <c r="E114" t="s">
        <v>335</v>
      </c>
      <c r="F114" s="48" t="s">
        <v>178</v>
      </c>
      <c r="G114" t="s">
        <v>288</v>
      </c>
      <c r="H114" s="48" t="s">
        <v>346</v>
      </c>
      <c r="I114" t="s">
        <v>301</v>
      </c>
      <c r="J114" t="s">
        <v>13</v>
      </c>
      <c r="K114">
        <f>'к заполнению'!C145</f>
        <v>0</v>
      </c>
      <c r="L114" s="49"/>
      <c r="O114">
        <f>'к заполнению'!DD145</f>
        <v>0</v>
      </c>
      <c r="P114">
        <v>113</v>
      </c>
      <c r="Q114">
        <v>1</v>
      </c>
      <c r="X114" t="s">
        <v>180</v>
      </c>
      <c r="Y114" s="51" t="s">
        <v>181</v>
      </c>
      <c r="Z114" s="51" t="s">
        <v>182</v>
      </c>
    </row>
    <row r="115">
      <c r="A115" s="48" t="s">
        <v>175</v>
      </c>
      <c r="B115" s="48" t="s">
        <v>1</v>
      </c>
      <c r="C115" s="52" t="str">
        <f>'к заполнению'!$B$11</f>
        <v xml:space="preserve">2026 год, 3 квартал</v>
      </c>
      <c r="D115" s="48" t="s">
        <v>176</v>
      </c>
      <c r="E115" t="s">
        <v>335</v>
      </c>
      <c r="F115" s="48" t="s">
        <v>178</v>
      </c>
      <c r="G115" t="s">
        <v>288</v>
      </c>
      <c r="H115" s="48" t="s">
        <v>347</v>
      </c>
      <c r="I115" t="s">
        <v>98</v>
      </c>
      <c r="J115" t="s">
        <v>13</v>
      </c>
      <c r="K115">
        <f>'к заполнению'!C146</f>
        <v>0</v>
      </c>
      <c r="L115" s="49"/>
      <c r="O115">
        <f>'к заполнению'!DD146</f>
        <v>0</v>
      </c>
      <c r="P115">
        <v>114</v>
      </c>
      <c r="Q115">
        <v>1</v>
      </c>
      <c r="X115" t="s">
        <v>180</v>
      </c>
      <c r="Y115" s="51" t="s">
        <v>181</v>
      </c>
      <c r="Z115" s="51" t="s">
        <v>182</v>
      </c>
    </row>
    <row r="116">
      <c r="A116" s="48" t="s">
        <v>175</v>
      </c>
      <c r="B116" s="48" t="s">
        <v>1</v>
      </c>
      <c r="C116" s="52" t="str">
        <f>'к заполнению'!$B$11</f>
        <v xml:space="preserve">2026 год, 3 квартал</v>
      </c>
      <c r="D116" s="48" t="s">
        <v>176</v>
      </c>
      <c r="E116" t="s">
        <v>335</v>
      </c>
      <c r="F116" s="48" t="s">
        <v>178</v>
      </c>
      <c r="G116" t="s">
        <v>288</v>
      </c>
      <c r="H116" s="48" t="s">
        <v>348</v>
      </c>
      <c r="I116" t="s">
        <v>99</v>
      </c>
      <c r="J116" t="s">
        <v>13</v>
      </c>
      <c r="K116">
        <f>'к заполнению'!C147</f>
        <v>0</v>
      </c>
      <c r="L116" s="49"/>
      <c r="O116">
        <f>'к заполнению'!DD147</f>
        <v>0</v>
      </c>
      <c r="P116">
        <v>115</v>
      </c>
      <c r="Q116">
        <v>1</v>
      </c>
      <c r="X116" t="s">
        <v>180</v>
      </c>
      <c r="Y116" s="51" t="s">
        <v>181</v>
      </c>
      <c r="Z116" s="51" t="s">
        <v>182</v>
      </c>
    </row>
    <row r="117">
      <c r="A117" s="48" t="s">
        <v>175</v>
      </c>
      <c r="B117" s="48" t="s">
        <v>1</v>
      </c>
      <c r="C117" s="52" t="str">
        <f>'к заполнению'!$B$11</f>
        <v xml:space="preserve">2026 год, 3 квартал</v>
      </c>
      <c r="D117" s="48" t="s">
        <v>176</v>
      </c>
      <c r="E117" t="s">
        <v>335</v>
      </c>
      <c r="F117" s="48" t="s">
        <v>178</v>
      </c>
      <c r="G117" t="s">
        <v>288</v>
      </c>
      <c r="H117" s="48" t="s">
        <v>349</v>
      </c>
      <c r="I117" t="s">
        <v>100</v>
      </c>
      <c r="J117" t="s">
        <v>13</v>
      </c>
      <c r="K117">
        <f>'к заполнению'!C148</f>
        <v>0</v>
      </c>
      <c r="L117" s="49"/>
      <c r="O117">
        <f>'к заполнению'!DD148</f>
        <v>0</v>
      </c>
      <c r="P117">
        <v>116</v>
      </c>
      <c r="Q117">
        <v>1</v>
      </c>
      <c r="X117" t="s">
        <v>180</v>
      </c>
      <c r="Y117" s="51" t="s">
        <v>181</v>
      </c>
      <c r="Z117" s="51" t="s">
        <v>182</v>
      </c>
    </row>
    <row r="118">
      <c r="A118" s="48" t="s">
        <v>175</v>
      </c>
      <c r="B118" s="48" t="s">
        <v>1</v>
      </c>
      <c r="C118" s="52" t="str">
        <f>'к заполнению'!$B$11</f>
        <v xml:space="preserve">2026 год, 3 квартал</v>
      </c>
      <c r="D118" s="48" t="s">
        <v>176</v>
      </c>
      <c r="E118" t="s">
        <v>335</v>
      </c>
      <c r="F118" s="48" t="s">
        <v>178</v>
      </c>
      <c r="G118" t="s">
        <v>288</v>
      </c>
      <c r="H118" s="48" t="s">
        <v>350</v>
      </c>
      <c r="I118" t="s">
        <v>101</v>
      </c>
      <c r="J118" t="s">
        <v>13</v>
      </c>
      <c r="K118">
        <f>'к заполнению'!C149</f>
        <v>0</v>
      </c>
      <c r="L118" s="49"/>
      <c r="O118">
        <f>'к заполнению'!DD149</f>
        <v>0</v>
      </c>
      <c r="P118">
        <v>117</v>
      </c>
      <c r="Q118">
        <v>1</v>
      </c>
      <c r="X118" t="s">
        <v>180</v>
      </c>
      <c r="Y118" s="51" t="s">
        <v>181</v>
      </c>
      <c r="Z118" s="51" t="s">
        <v>182</v>
      </c>
    </row>
    <row r="119">
      <c r="A119" s="48" t="s">
        <v>175</v>
      </c>
      <c r="B119" s="48" t="s">
        <v>1</v>
      </c>
      <c r="C119" s="52" t="str">
        <f>'к заполнению'!$B$11</f>
        <v xml:space="preserve">2026 год, 3 квартал</v>
      </c>
      <c r="D119" s="48" t="s">
        <v>176</v>
      </c>
      <c r="E119" t="s">
        <v>335</v>
      </c>
      <c r="F119" s="48" t="s">
        <v>178</v>
      </c>
      <c r="G119" t="s">
        <v>288</v>
      </c>
      <c r="H119" s="48" t="s">
        <v>351</v>
      </c>
      <c r="I119" t="s">
        <v>307</v>
      </c>
      <c r="J119" t="s">
        <v>13</v>
      </c>
      <c r="K119">
        <f>'к заполнению'!C150</f>
        <v>0</v>
      </c>
      <c r="L119" s="49"/>
      <c r="O119">
        <f>'к заполнению'!DD150</f>
        <v>0</v>
      </c>
      <c r="P119">
        <v>118</v>
      </c>
      <c r="Q119">
        <v>1</v>
      </c>
      <c r="X119" t="s">
        <v>180</v>
      </c>
      <c r="Y119" s="51" t="s">
        <v>181</v>
      </c>
      <c r="Z119" s="51" t="s">
        <v>182</v>
      </c>
    </row>
    <row r="120">
      <c r="A120" s="48" t="s">
        <v>175</v>
      </c>
      <c r="B120" s="48" t="s">
        <v>1</v>
      </c>
      <c r="C120" s="52" t="str">
        <f>'к заполнению'!$B$11</f>
        <v xml:space="preserve">2026 год, 3 квартал</v>
      </c>
      <c r="D120" s="48" t="s">
        <v>176</v>
      </c>
      <c r="E120" t="s">
        <v>335</v>
      </c>
      <c r="F120" s="48" t="s">
        <v>178</v>
      </c>
      <c r="G120" t="s">
        <v>288</v>
      </c>
      <c r="H120" s="48" t="s">
        <v>352</v>
      </c>
      <c r="I120" t="s">
        <v>309</v>
      </c>
      <c r="J120" t="s">
        <v>13</v>
      </c>
      <c r="K120">
        <f>'к заполнению'!C151</f>
        <v>0</v>
      </c>
      <c r="L120" s="49"/>
      <c r="O120">
        <f>'к заполнению'!DD151</f>
        <v>0</v>
      </c>
      <c r="P120">
        <v>119</v>
      </c>
      <c r="Q120">
        <v>1</v>
      </c>
      <c r="X120" t="s">
        <v>180</v>
      </c>
      <c r="Y120" s="51" t="s">
        <v>181</v>
      </c>
      <c r="Z120" s="51" t="s">
        <v>182</v>
      </c>
    </row>
    <row r="121">
      <c r="A121" s="48" t="s">
        <v>175</v>
      </c>
      <c r="B121" s="48" t="s">
        <v>1</v>
      </c>
      <c r="C121" s="52" t="str">
        <f>'к заполнению'!$B$11</f>
        <v xml:space="preserve">2026 год, 3 квартал</v>
      </c>
      <c r="D121" s="48" t="s">
        <v>176</v>
      </c>
      <c r="E121" t="s">
        <v>335</v>
      </c>
      <c r="F121" s="48" t="s">
        <v>178</v>
      </c>
      <c r="G121" t="s">
        <v>288</v>
      </c>
      <c r="H121" s="48" t="s">
        <v>353</v>
      </c>
      <c r="I121" t="s">
        <v>311</v>
      </c>
      <c r="J121" t="s">
        <v>13</v>
      </c>
      <c r="K121">
        <f>'к заполнению'!C152</f>
        <v>0</v>
      </c>
      <c r="L121" s="49"/>
      <c r="O121">
        <f>'к заполнению'!DD152</f>
        <v>0</v>
      </c>
      <c r="P121">
        <v>120</v>
      </c>
      <c r="Q121">
        <v>1</v>
      </c>
      <c r="X121" t="s">
        <v>180</v>
      </c>
      <c r="Y121" s="51" t="s">
        <v>181</v>
      </c>
      <c r="Z121" s="51" t="s">
        <v>182</v>
      </c>
    </row>
    <row r="122">
      <c r="A122" s="48" t="s">
        <v>175</v>
      </c>
      <c r="B122" s="48" t="s">
        <v>1</v>
      </c>
      <c r="C122" s="52" t="str">
        <f>'к заполнению'!$B$11</f>
        <v xml:space="preserve">2026 год, 3 квартал</v>
      </c>
      <c r="D122" s="48" t="s">
        <v>176</v>
      </c>
      <c r="E122" t="s">
        <v>335</v>
      </c>
      <c r="F122" s="48" t="s">
        <v>178</v>
      </c>
      <c r="G122" t="s">
        <v>288</v>
      </c>
      <c r="H122" s="48" t="s">
        <v>354</v>
      </c>
      <c r="I122" t="s">
        <v>313</v>
      </c>
      <c r="J122" t="s">
        <v>13</v>
      </c>
      <c r="K122">
        <f>'к заполнению'!C153</f>
        <v>0</v>
      </c>
      <c r="L122" s="49"/>
      <c r="O122">
        <f>'к заполнению'!DD153</f>
        <v>0</v>
      </c>
      <c r="P122">
        <v>121</v>
      </c>
      <c r="Q122">
        <v>1</v>
      </c>
      <c r="X122" t="s">
        <v>180</v>
      </c>
      <c r="Y122" s="51" t="s">
        <v>181</v>
      </c>
      <c r="Z122" s="51" t="s">
        <v>182</v>
      </c>
    </row>
    <row r="123">
      <c r="A123" s="48" t="s">
        <v>175</v>
      </c>
      <c r="B123" s="48" t="s">
        <v>1</v>
      </c>
      <c r="C123" s="52" t="str">
        <f>'к заполнению'!$B$11</f>
        <v xml:space="preserve">2026 год, 3 квартал</v>
      </c>
      <c r="D123" s="48" t="s">
        <v>176</v>
      </c>
      <c r="E123" t="s">
        <v>335</v>
      </c>
      <c r="F123" s="48" t="s">
        <v>178</v>
      </c>
      <c r="G123" t="s">
        <v>288</v>
      </c>
      <c r="H123" s="48" t="s">
        <v>355</v>
      </c>
      <c r="I123" t="s">
        <v>315</v>
      </c>
      <c r="J123" t="s">
        <v>13</v>
      </c>
      <c r="K123">
        <f>'к заполнению'!C154</f>
        <v>0</v>
      </c>
      <c r="L123" s="49"/>
      <c r="O123">
        <f>'к заполнению'!DD154</f>
        <v>0</v>
      </c>
      <c r="P123">
        <v>122</v>
      </c>
      <c r="Q123">
        <v>1</v>
      </c>
      <c r="X123" t="s">
        <v>180</v>
      </c>
      <c r="Y123" s="51" t="s">
        <v>181</v>
      </c>
      <c r="Z123" s="51" t="s">
        <v>182</v>
      </c>
    </row>
    <row r="124">
      <c r="A124" s="48" t="s">
        <v>175</v>
      </c>
      <c r="B124" s="48" t="s">
        <v>1</v>
      </c>
      <c r="C124" s="52" t="str">
        <f>'к заполнению'!$B$11</f>
        <v xml:space="preserve">2026 год, 3 квартал</v>
      </c>
      <c r="D124" s="48" t="s">
        <v>176</v>
      </c>
      <c r="E124" t="s">
        <v>335</v>
      </c>
      <c r="F124" s="48" t="s">
        <v>178</v>
      </c>
      <c r="G124" t="s">
        <v>288</v>
      </c>
      <c r="H124" s="48" t="s">
        <v>356</v>
      </c>
      <c r="I124" t="s">
        <v>107</v>
      </c>
      <c r="J124" t="s">
        <v>13</v>
      </c>
      <c r="K124">
        <f>'к заполнению'!C155</f>
        <v>0</v>
      </c>
      <c r="L124" s="49"/>
      <c r="O124">
        <f>'к заполнению'!DD155</f>
        <v>0</v>
      </c>
      <c r="P124">
        <v>123</v>
      </c>
      <c r="Q124">
        <v>1</v>
      </c>
      <c r="X124" t="s">
        <v>180</v>
      </c>
      <c r="Y124" s="51" t="s">
        <v>181</v>
      </c>
      <c r="Z124" s="51" t="s">
        <v>182</v>
      </c>
    </row>
    <row r="125">
      <c r="A125" s="48" t="s">
        <v>175</v>
      </c>
      <c r="B125" s="48" t="s">
        <v>1</v>
      </c>
      <c r="C125" s="52" t="str">
        <f>'к заполнению'!$B$11</f>
        <v xml:space="preserve">2026 год, 3 квартал</v>
      </c>
      <c r="D125" s="48" t="s">
        <v>176</v>
      </c>
      <c r="E125" t="s">
        <v>335</v>
      </c>
      <c r="F125" s="48" t="s">
        <v>178</v>
      </c>
      <c r="G125" t="s">
        <v>288</v>
      </c>
      <c r="H125" s="48" t="s">
        <v>357</v>
      </c>
      <c r="I125" t="s">
        <v>108</v>
      </c>
      <c r="J125" t="s">
        <v>13</v>
      </c>
      <c r="K125">
        <f>'к заполнению'!C156</f>
        <v>0</v>
      </c>
      <c r="L125" s="49"/>
      <c r="O125">
        <f>'к заполнению'!DD156</f>
        <v>0</v>
      </c>
      <c r="P125">
        <v>124</v>
      </c>
      <c r="Q125">
        <v>1</v>
      </c>
      <c r="X125" t="s">
        <v>180</v>
      </c>
      <c r="Y125" s="51" t="s">
        <v>181</v>
      </c>
      <c r="Z125" s="51" t="s">
        <v>182</v>
      </c>
    </row>
    <row r="126">
      <c r="A126" s="48" t="s">
        <v>175</v>
      </c>
      <c r="B126" s="48" t="s">
        <v>1</v>
      </c>
      <c r="C126" s="52" t="str">
        <f>'к заполнению'!$B$11</f>
        <v xml:space="preserve">2026 год, 3 квартал</v>
      </c>
      <c r="D126" s="48" t="s">
        <v>176</v>
      </c>
      <c r="E126" t="s">
        <v>335</v>
      </c>
      <c r="F126" s="48" t="s">
        <v>178</v>
      </c>
      <c r="G126" t="s">
        <v>288</v>
      </c>
      <c r="H126" s="48" t="s">
        <v>358</v>
      </c>
      <c r="I126" t="s">
        <v>319</v>
      </c>
      <c r="J126" t="s">
        <v>13</v>
      </c>
      <c r="K126">
        <f>'к заполнению'!C157</f>
        <v>0</v>
      </c>
      <c r="L126" s="49"/>
      <c r="O126">
        <f>'к заполнению'!DD157</f>
        <v>0</v>
      </c>
      <c r="P126">
        <v>125</v>
      </c>
      <c r="Q126">
        <v>1</v>
      </c>
      <c r="X126" t="s">
        <v>180</v>
      </c>
      <c r="Y126" s="51" t="s">
        <v>181</v>
      </c>
      <c r="Z126" s="51" t="s">
        <v>182</v>
      </c>
    </row>
    <row r="127">
      <c r="A127" s="48" t="s">
        <v>175</v>
      </c>
      <c r="B127" s="48" t="s">
        <v>1</v>
      </c>
      <c r="C127" s="52" t="str">
        <f>'к заполнению'!$B$11</f>
        <v xml:space="preserve">2026 год, 3 квартал</v>
      </c>
      <c r="D127" s="48" t="s">
        <v>176</v>
      </c>
      <c r="E127" t="s">
        <v>335</v>
      </c>
      <c r="F127" s="48" t="s">
        <v>178</v>
      </c>
      <c r="G127" t="s">
        <v>288</v>
      </c>
      <c r="H127" s="48" t="s">
        <v>359</v>
      </c>
      <c r="I127" t="s">
        <v>321</v>
      </c>
      <c r="J127" t="s">
        <v>13</v>
      </c>
      <c r="K127">
        <f>'к заполнению'!C158</f>
        <v>0</v>
      </c>
      <c r="L127" s="49"/>
      <c r="O127">
        <f>'к заполнению'!DD158</f>
        <v>0</v>
      </c>
      <c r="P127">
        <v>126</v>
      </c>
      <c r="Q127">
        <v>1</v>
      </c>
      <c r="X127" t="s">
        <v>180</v>
      </c>
      <c r="Y127" s="51" t="s">
        <v>181</v>
      </c>
      <c r="Z127" s="51" t="s">
        <v>182</v>
      </c>
    </row>
    <row r="128">
      <c r="A128" s="48" t="s">
        <v>175</v>
      </c>
      <c r="B128" s="48" t="s">
        <v>1</v>
      </c>
      <c r="C128" s="52" t="str">
        <f>'к заполнению'!$B$11</f>
        <v xml:space="preserve">2026 год, 3 квартал</v>
      </c>
      <c r="D128" s="48" t="s">
        <v>176</v>
      </c>
      <c r="E128" t="s">
        <v>335</v>
      </c>
      <c r="F128" s="48" t="s">
        <v>178</v>
      </c>
      <c r="G128" t="s">
        <v>288</v>
      </c>
      <c r="H128" s="48" t="s">
        <v>360</v>
      </c>
      <c r="I128" t="s">
        <v>323</v>
      </c>
      <c r="J128" t="s">
        <v>13</v>
      </c>
      <c r="K128">
        <f>'к заполнению'!C159</f>
        <v>0</v>
      </c>
      <c r="L128" s="49"/>
      <c r="O128">
        <f>'к заполнению'!DD159</f>
        <v>0</v>
      </c>
      <c r="P128">
        <v>127</v>
      </c>
      <c r="Q128">
        <v>1</v>
      </c>
      <c r="X128" t="s">
        <v>180</v>
      </c>
      <c r="Y128" s="51" t="s">
        <v>181</v>
      </c>
      <c r="Z128" s="51" t="s">
        <v>182</v>
      </c>
    </row>
    <row r="129">
      <c r="A129" s="48" t="s">
        <v>175</v>
      </c>
      <c r="B129" s="48" t="s">
        <v>1</v>
      </c>
      <c r="C129" s="52" t="str">
        <f>'к заполнению'!$B$11</f>
        <v xml:space="preserve">2026 год, 3 квартал</v>
      </c>
      <c r="D129" s="48" t="s">
        <v>176</v>
      </c>
      <c r="E129" t="s">
        <v>335</v>
      </c>
      <c r="F129" s="48" t="s">
        <v>178</v>
      </c>
      <c r="G129" t="s">
        <v>288</v>
      </c>
      <c r="H129" s="48" t="s">
        <v>361</v>
      </c>
      <c r="I129" t="s">
        <v>112</v>
      </c>
      <c r="J129" t="s">
        <v>13</v>
      </c>
      <c r="K129">
        <f>'к заполнению'!C160</f>
        <v>0</v>
      </c>
      <c r="L129" s="49"/>
      <c r="O129">
        <f>'к заполнению'!DD160</f>
        <v>0</v>
      </c>
      <c r="P129">
        <v>128</v>
      </c>
      <c r="Q129">
        <v>1</v>
      </c>
      <c r="X129" t="s">
        <v>180</v>
      </c>
      <c r="Y129" s="51" t="s">
        <v>181</v>
      </c>
      <c r="Z129" s="51" t="s">
        <v>182</v>
      </c>
    </row>
    <row r="130">
      <c r="A130" s="48" t="s">
        <v>175</v>
      </c>
      <c r="B130" s="48" t="s">
        <v>1</v>
      </c>
      <c r="C130" s="52" t="str">
        <f>'к заполнению'!$B$11</f>
        <v xml:space="preserve">2026 год, 3 квартал</v>
      </c>
      <c r="D130" s="48" t="s">
        <v>176</v>
      </c>
      <c r="E130" t="s">
        <v>335</v>
      </c>
      <c r="F130" s="48" t="s">
        <v>178</v>
      </c>
      <c r="G130" t="s">
        <v>288</v>
      </c>
      <c r="H130" s="48" t="s">
        <v>362</v>
      </c>
      <c r="I130" t="s">
        <v>113</v>
      </c>
      <c r="J130" t="s">
        <v>13</v>
      </c>
      <c r="K130">
        <f>'к заполнению'!C161</f>
        <v>126</v>
      </c>
      <c r="L130" s="49"/>
      <c r="O130">
        <f>'к заполнению'!DD161</f>
        <v>0</v>
      </c>
      <c r="P130">
        <v>129</v>
      </c>
      <c r="Q130">
        <v>1</v>
      </c>
      <c r="X130" t="s">
        <v>180</v>
      </c>
      <c r="Y130" s="51" t="s">
        <v>181</v>
      </c>
      <c r="Z130" s="51" t="s">
        <v>182</v>
      </c>
    </row>
    <row r="131">
      <c r="A131" s="48" t="s">
        <v>175</v>
      </c>
      <c r="B131" s="48" t="s">
        <v>1</v>
      </c>
      <c r="C131" s="52" t="str">
        <f>'к заполнению'!$B$11</f>
        <v xml:space="preserve">2026 год, 3 квартал</v>
      </c>
      <c r="D131" s="48" t="s">
        <v>176</v>
      </c>
      <c r="E131" t="s">
        <v>335</v>
      </c>
      <c r="F131" s="48" t="s">
        <v>178</v>
      </c>
      <c r="G131" t="s">
        <v>288</v>
      </c>
      <c r="H131" s="48" t="s">
        <v>363</v>
      </c>
      <c r="I131" t="s">
        <v>327</v>
      </c>
      <c r="J131" t="s">
        <v>13</v>
      </c>
      <c r="K131">
        <f>'к заполнению'!C162</f>
        <v>1</v>
      </c>
      <c r="L131" s="49"/>
      <c r="O131">
        <f>'к заполнению'!DD162</f>
        <v>0</v>
      </c>
      <c r="P131">
        <v>130</v>
      </c>
      <c r="Q131">
        <v>1</v>
      </c>
      <c r="X131" t="s">
        <v>180</v>
      </c>
      <c r="Y131" s="51" t="s">
        <v>181</v>
      </c>
      <c r="Z131" s="51" t="s">
        <v>182</v>
      </c>
    </row>
    <row r="132">
      <c r="A132" s="48" t="s">
        <v>175</v>
      </c>
      <c r="B132" s="48" t="s">
        <v>1</v>
      </c>
      <c r="C132" s="52" t="str">
        <f>'к заполнению'!$B$11</f>
        <v xml:space="preserve">2026 год, 3 квартал</v>
      </c>
      <c r="D132" t="s">
        <v>176</v>
      </c>
      <c r="E132" t="s">
        <v>335</v>
      </c>
      <c r="F132" s="48" t="s">
        <v>178</v>
      </c>
      <c r="G132" t="s">
        <v>288</v>
      </c>
      <c r="H132" s="48" t="s">
        <v>364</v>
      </c>
      <c r="I132" t="s">
        <v>365</v>
      </c>
      <c r="J132" t="s">
        <v>121</v>
      </c>
      <c r="L132" s="50">
        <f>'к заполнению'!C163</f>
        <v>9765</v>
      </c>
      <c r="O132">
        <f>'к заполнению'!DD163</f>
        <v>0</v>
      </c>
      <c r="P132">
        <v>131</v>
      </c>
      <c r="Q132">
        <v>1</v>
      </c>
      <c r="X132" t="s">
        <v>180</v>
      </c>
      <c r="Y132" s="51" t="s">
        <v>181</v>
      </c>
      <c r="Z132" s="51" t="s">
        <v>188</v>
      </c>
    </row>
    <row r="133">
      <c r="A133" s="48" t="s">
        <v>175</v>
      </c>
      <c r="B133" s="48" t="s">
        <v>1</v>
      </c>
      <c r="C133" s="52" t="str">
        <f>'к заполнению'!$B$11</f>
        <v xml:space="preserve">2026 год, 3 квартал</v>
      </c>
      <c r="D133" t="s">
        <v>176</v>
      </c>
      <c r="E133" t="s">
        <v>335</v>
      </c>
      <c r="F133" s="48" t="s">
        <v>178</v>
      </c>
      <c r="G133" t="s">
        <v>288</v>
      </c>
      <c r="H133" s="48" t="s">
        <v>366</v>
      </c>
      <c r="I133" t="s">
        <v>367</v>
      </c>
      <c r="J133" t="s">
        <v>121</v>
      </c>
      <c r="L133" s="50">
        <f>'к заполнению'!C164</f>
        <v>3444</v>
      </c>
      <c r="O133">
        <f>'к заполнению'!DD164</f>
        <v>0</v>
      </c>
      <c r="P133">
        <v>132</v>
      </c>
      <c r="Q133">
        <v>1</v>
      </c>
      <c r="X133" t="s">
        <v>180</v>
      </c>
      <c r="Y133" s="51" t="s">
        <v>181</v>
      </c>
      <c r="Z133" s="51" t="s">
        <v>188</v>
      </c>
    </row>
    <row r="134">
      <c r="A134" s="48" t="s">
        <v>175</v>
      </c>
      <c r="B134" s="48" t="s">
        <v>1</v>
      </c>
      <c r="C134" s="52" t="str">
        <f>'к заполнению'!$B$11</f>
        <v xml:space="preserve">2026 год, 3 квартал</v>
      </c>
      <c r="D134" t="s">
        <v>176</v>
      </c>
      <c r="E134" t="s">
        <v>335</v>
      </c>
      <c r="F134" s="48" t="s">
        <v>178</v>
      </c>
      <c r="G134" t="s">
        <v>288</v>
      </c>
      <c r="H134" s="48" t="s">
        <v>368</v>
      </c>
      <c r="I134" t="s">
        <v>369</v>
      </c>
      <c r="J134" t="s">
        <v>13</v>
      </c>
      <c r="K134">
        <f>'к заполнению'!C165</f>
        <v>0</v>
      </c>
      <c r="L134" s="49"/>
      <c r="O134">
        <f>'к заполнению'!DD165</f>
        <v>0</v>
      </c>
      <c r="P134">
        <v>133</v>
      </c>
      <c r="Q134">
        <v>1</v>
      </c>
      <c r="X134" t="s">
        <v>180</v>
      </c>
      <c r="Y134" s="51" t="s">
        <v>181</v>
      </c>
      <c r="Z134" s="51" t="s">
        <v>182</v>
      </c>
    </row>
    <row r="135">
      <c r="A135" s="48" t="s">
        <v>175</v>
      </c>
      <c r="B135" s="48" t="s">
        <v>1</v>
      </c>
      <c r="C135" s="52" t="str">
        <f>'к заполнению'!$B$11</f>
        <v xml:space="preserve">2026 год, 3 квартал</v>
      </c>
      <c r="D135" t="s">
        <v>176</v>
      </c>
      <c r="E135" t="s">
        <v>335</v>
      </c>
      <c r="F135" s="48" t="s">
        <v>178</v>
      </c>
      <c r="G135" t="s">
        <v>288</v>
      </c>
      <c r="H135" s="48" t="s">
        <v>370</v>
      </c>
      <c r="I135" t="s">
        <v>371</v>
      </c>
      <c r="J135" t="s">
        <v>13</v>
      </c>
      <c r="K135">
        <f>'к заполнению'!C166</f>
        <v>6</v>
      </c>
      <c r="L135" s="49"/>
      <c r="O135">
        <f>'к заполнению'!DD166</f>
        <v>0</v>
      </c>
      <c r="P135">
        <v>134</v>
      </c>
      <c r="Q135">
        <v>1</v>
      </c>
      <c r="X135" t="s">
        <v>180</v>
      </c>
      <c r="Y135" s="51" t="s">
        <v>181</v>
      </c>
      <c r="Z135" s="51" t="s">
        <v>182</v>
      </c>
    </row>
    <row r="136">
      <c r="A136" s="48" t="s">
        <v>175</v>
      </c>
      <c r="B136" s="48" t="s">
        <v>1</v>
      </c>
      <c r="C136" s="52" t="str">
        <f>'к заполнению'!$B$11</f>
        <v xml:space="preserve">2026 год, 3 квартал</v>
      </c>
      <c r="D136" t="s">
        <v>176</v>
      </c>
      <c r="E136" t="s">
        <v>335</v>
      </c>
      <c r="F136" s="48" t="s">
        <v>178</v>
      </c>
      <c r="G136" t="s">
        <v>288</v>
      </c>
      <c r="H136" s="48" t="s">
        <v>372</v>
      </c>
      <c r="I136" t="s">
        <v>373</v>
      </c>
      <c r="J136" t="s">
        <v>13</v>
      </c>
      <c r="K136">
        <f>'к заполнению'!C167</f>
        <v>551</v>
      </c>
      <c r="L136" s="49"/>
      <c r="O136">
        <f>'к заполнению'!DD167</f>
        <v>0</v>
      </c>
      <c r="P136">
        <v>135</v>
      </c>
      <c r="Q136">
        <v>1</v>
      </c>
      <c r="X136" t="s">
        <v>180</v>
      </c>
      <c r="Y136" s="51" t="s">
        <v>181</v>
      </c>
      <c r="Z136" s="51" t="s">
        <v>182</v>
      </c>
    </row>
    <row r="137">
      <c r="A137" s="48" t="s">
        <v>175</v>
      </c>
      <c r="B137" s="48" t="s">
        <v>1</v>
      </c>
      <c r="C137" s="52" t="str">
        <f>'к заполнению'!$B$11</f>
        <v xml:space="preserve">2026 год, 3 квартал</v>
      </c>
      <c r="D137" s="48" t="s">
        <v>176</v>
      </c>
      <c r="E137" t="s">
        <v>127</v>
      </c>
      <c r="F137" s="48" t="s">
        <v>178</v>
      </c>
      <c r="G137" t="s">
        <v>126</v>
      </c>
      <c r="H137" s="48" t="s">
        <v>374</v>
      </c>
      <c r="I137" s="48" t="s">
        <v>132</v>
      </c>
      <c r="J137" s="48" t="s">
        <v>13</v>
      </c>
      <c r="K137">
        <f>'к заполнению'!C170</f>
        <v>715</v>
      </c>
      <c r="L137" s="48"/>
      <c r="O137" s="48">
        <f>'к заполнению'!DD170</f>
        <v>0</v>
      </c>
      <c r="P137">
        <v>136</v>
      </c>
      <c r="Q137">
        <v>1</v>
      </c>
      <c r="X137" t="s">
        <v>180</v>
      </c>
      <c r="Y137" s="51" t="s">
        <v>181</v>
      </c>
      <c r="Z137" s="51" t="s">
        <v>182</v>
      </c>
    </row>
    <row r="138">
      <c r="A138" s="48" t="s">
        <v>175</v>
      </c>
      <c r="B138" s="48" t="s">
        <v>1</v>
      </c>
      <c r="C138" s="52" t="str">
        <f>'к заполнению'!$B$11</f>
        <v xml:space="preserve">2026 год, 3 квартал</v>
      </c>
      <c r="D138" s="48" t="s">
        <v>176</v>
      </c>
      <c r="E138" t="s">
        <v>127</v>
      </c>
      <c r="F138" s="48" t="s">
        <v>178</v>
      </c>
      <c r="G138" t="s">
        <v>126</v>
      </c>
      <c r="H138" s="48" t="s">
        <v>375</v>
      </c>
      <c r="I138" s="48" t="s">
        <v>133</v>
      </c>
      <c r="J138" s="48" t="s">
        <v>13</v>
      </c>
      <c r="K138">
        <f>'к заполнению'!C171</f>
        <v>51</v>
      </c>
      <c r="L138" s="48"/>
      <c r="O138" s="48">
        <f>'к заполнению'!DD171</f>
        <v>0</v>
      </c>
      <c r="P138">
        <v>137</v>
      </c>
      <c r="Q138">
        <v>1</v>
      </c>
      <c r="X138" t="s">
        <v>180</v>
      </c>
      <c r="Y138" s="51" t="s">
        <v>181</v>
      </c>
      <c r="Z138" s="51" t="s">
        <v>182</v>
      </c>
    </row>
    <row r="139">
      <c r="A139" s="48" t="s">
        <v>175</v>
      </c>
      <c r="B139" s="48" t="s">
        <v>1</v>
      </c>
      <c r="C139" s="52" t="str">
        <f>'к заполнению'!$B$11</f>
        <v xml:space="preserve">2026 год, 3 квартал</v>
      </c>
      <c r="D139" s="48" t="s">
        <v>176</v>
      </c>
      <c r="E139" t="s">
        <v>127</v>
      </c>
      <c r="F139" s="48" t="s">
        <v>178</v>
      </c>
      <c r="G139" t="s">
        <v>126</v>
      </c>
      <c r="H139" s="48" t="s">
        <v>376</v>
      </c>
      <c r="I139" s="48" t="s">
        <v>134</v>
      </c>
      <c r="J139" s="48" t="s">
        <v>13</v>
      </c>
      <c r="K139">
        <f>'к заполнению'!C172</f>
        <v>295</v>
      </c>
      <c r="L139" s="48"/>
      <c r="O139" s="48">
        <f>'к заполнению'!DD172</f>
        <v>0</v>
      </c>
      <c r="P139">
        <v>138</v>
      </c>
      <c r="Q139">
        <v>1</v>
      </c>
      <c r="X139" t="s">
        <v>180</v>
      </c>
      <c r="Y139" s="51" t="s">
        <v>181</v>
      </c>
      <c r="Z139" s="51" t="s">
        <v>182</v>
      </c>
    </row>
    <row r="140">
      <c r="A140" s="48" t="s">
        <v>175</v>
      </c>
      <c r="B140" s="48" t="s">
        <v>1</v>
      </c>
      <c r="C140" s="52" t="str">
        <f>'к заполнению'!$B$11</f>
        <v xml:space="preserve">2026 год, 3 квартал</v>
      </c>
      <c r="D140" s="48" t="s">
        <v>176</v>
      </c>
      <c r="E140" t="s">
        <v>131</v>
      </c>
      <c r="F140" s="48" t="s">
        <v>178</v>
      </c>
      <c r="G140" t="s">
        <v>126</v>
      </c>
      <c r="H140" s="48" t="s">
        <v>377</v>
      </c>
      <c r="I140" t="s">
        <v>378</v>
      </c>
      <c r="J140" t="s">
        <v>13</v>
      </c>
      <c r="K140" s="49">
        <f>'к заполнению'!C177</f>
        <v>65</v>
      </c>
      <c r="L140" s="49"/>
      <c r="O140" s="49">
        <f>'к заполнению'!DD177</f>
        <v>0</v>
      </c>
      <c r="P140">
        <v>139</v>
      </c>
      <c r="Q140">
        <v>1</v>
      </c>
      <c r="X140" t="s">
        <v>180</v>
      </c>
      <c r="Y140" s="51" t="s">
        <v>181</v>
      </c>
      <c r="Z140" s="51" t="s">
        <v>182</v>
      </c>
    </row>
    <row r="141">
      <c r="A141" s="48" t="s">
        <v>175</v>
      </c>
      <c r="B141" s="48" t="s">
        <v>1</v>
      </c>
      <c r="C141" s="52" t="str">
        <f>'к заполнению'!$B$11</f>
        <v xml:space="preserve">2026 год, 3 квартал</v>
      </c>
      <c r="D141" s="48" t="s">
        <v>176</v>
      </c>
      <c r="E141" t="s">
        <v>131</v>
      </c>
      <c r="F141" s="48" t="s">
        <v>178</v>
      </c>
      <c r="G141" t="s">
        <v>126</v>
      </c>
      <c r="H141" s="48" t="s">
        <v>379</v>
      </c>
      <c r="I141" s="48" t="s">
        <v>132</v>
      </c>
      <c r="J141" t="s">
        <v>13</v>
      </c>
      <c r="K141" s="49">
        <f>'к заполнению'!C174</f>
        <v>9</v>
      </c>
      <c r="L141" s="49"/>
      <c r="O141">
        <f>'к заполнению'!DD174</f>
        <v>0</v>
      </c>
      <c r="P141">
        <v>140</v>
      </c>
      <c r="Q141">
        <v>1</v>
      </c>
      <c r="X141" t="s">
        <v>180</v>
      </c>
      <c r="Y141" s="51" t="s">
        <v>181</v>
      </c>
      <c r="Z141" s="51" t="s">
        <v>380</v>
      </c>
    </row>
    <row r="142">
      <c r="A142" s="48" t="s">
        <v>175</v>
      </c>
      <c r="B142" s="48" t="s">
        <v>1</v>
      </c>
      <c r="C142" s="52" t="str">
        <f>'к заполнению'!$B$11</f>
        <v xml:space="preserve">2026 год, 3 квартал</v>
      </c>
      <c r="D142" s="48" t="s">
        <v>176</v>
      </c>
      <c r="E142" t="s">
        <v>131</v>
      </c>
      <c r="F142" s="48" t="s">
        <v>178</v>
      </c>
      <c r="G142" t="s">
        <v>126</v>
      </c>
      <c r="H142" s="48" t="s">
        <v>381</v>
      </c>
      <c r="I142" s="48" t="s">
        <v>133</v>
      </c>
      <c r="J142" t="s">
        <v>13</v>
      </c>
      <c r="K142" s="49">
        <f>'к заполнению'!C175</f>
        <v>3</v>
      </c>
      <c r="L142" s="49"/>
      <c r="O142">
        <f>'к заполнению'!DD175</f>
        <v>0</v>
      </c>
      <c r="P142">
        <v>141</v>
      </c>
      <c r="Q142">
        <v>1</v>
      </c>
      <c r="X142" t="s">
        <v>180</v>
      </c>
      <c r="Y142" s="51" t="s">
        <v>181</v>
      </c>
      <c r="Z142" s="51" t="s">
        <v>382</v>
      </c>
    </row>
    <row r="143">
      <c r="A143" s="48" t="s">
        <v>175</v>
      </c>
      <c r="B143" s="48" t="s">
        <v>1</v>
      </c>
      <c r="C143" s="52" t="str">
        <f>'к заполнению'!$B$11</f>
        <v xml:space="preserve">2026 год, 3 квартал</v>
      </c>
      <c r="D143" s="48" t="s">
        <v>176</v>
      </c>
      <c r="E143" t="s">
        <v>131</v>
      </c>
      <c r="F143" s="48" t="s">
        <v>178</v>
      </c>
      <c r="G143" t="s">
        <v>126</v>
      </c>
      <c r="H143" s="48" t="s">
        <v>383</v>
      </c>
      <c r="I143" s="48" t="s">
        <v>134</v>
      </c>
      <c r="J143" t="s">
        <v>13</v>
      </c>
      <c r="K143" s="49">
        <f>'к заполнению'!C176</f>
        <v>8</v>
      </c>
      <c r="L143" s="49"/>
      <c r="O143">
        <f>'к заполнению'!DD176</f>
        <v>0</v>
      </c>
      <c r="P143">
        <v>142</v>
      </c>
      <c r="Q143">
        <v>1</v>
      </c>
      <c r="X143" t="s">
        <v>180</v>
      </c>
      <c r="Y143" s="51" t="s">
        <v>181</v>
      </c>
      <c r="Z143" s="51" t="s">
        <v>384</v>
      </c>
    </row>
    <row r="144">
      <c r="A144" s="48" t="s">
        <v>175</v>
      </c>
      <c r="B144" s="48" t="s">
        <v>1</v>
      </c>
      <c r="C144" s="52" t="str">
        <f>'к заполнению'!$B$11</f>
        <v xml:space="preserve">2026 год, 3 квартал</v>
      </c>
      <c r="D144" s="48" t="s">
        <v>176</v>
      </c>
      <c r="E144" t="s">
        <v>385</v>
      </c>
      <c r="F144" s="48" t="s">
        <v>178</v>
      </c>
      <c r="G144" t="s">
        <v>126</v>
      </c>
      <c r="H144" s="48" t="s">
        <v>386</v>
      </c>
      <c r="I144" t="s">
        <v>137</v>
      </c>
      <c r="J144" t="s">
        <v>13</v>
      </c>
      <c r="K144">
        <f>'к заполнению'!C179</f>
        <v>368</v>
      </c>
      <c r="L144" s="49"/>
      <c r="O144">
        <f>'к заполнению'!DD179</f>
        <v>0</v>
      </c>
      <c r="P144">
        <v>143</v>
      </c>
      <c r="Q144">
        <v>1</v>
      </c>
      <c r="X144" t="s">
        <v>180</v>
      </c>
      <c r="Y144" s="51" t="s">
        <v>181</v>
      </c>
      <c r="Z144" s="51" t="s">
        <v>182</v>
      </c>
    </row>
    <row r="145">
      <c r="A145" s="48" t="s">
        <v>175</v>
      </c>
      <c r="B145" s="48" t="s">
        <v>1</v>
      </c>
      <c r="C145" s="52" t="str">
        <f>'к заполнению'!$B$11</f>
        <v xml:space="preserve">2026 год, 3 квартал</v>
      </c>
      <c r="D145" s="48" t="s">
        <v>176</v>
      </c>
      <c r="E145" t="s">
        <v>385</v>
      </c>
      <c r="F145" s="48" t="s">
        <v>178</v>
      </c>
      <c r="G145" t="s">
        <v>126</v>
      </c>
      <c r="H145" s="48" t="s">
        <v>387</v>
      </c>
      <c r="I145" t="s">
        <v>138</v>
      </c>
      <c r="J145" t="s">
        <v>13</v>
      </c>
      <c r="K145">
        <f>'к заполнению'!C180</f>
        <v>94</v>
      </c>
      <c r="L145" s="49"/>
      <c r="O145">
        <f>'к заполнению'!DD180</f>
        <v>0</v>
      </c>
      <c r="P145">
        <v>144</v>
      </c>
      <c r="Q145">
        <v>1</v>
      </c>
      <c r="X145" t="s">
        <v>180</v>
      </c>
      <c r="Y145" s="51" t="s">
        <v>181</v>
      </c>
      <c r="Z145" s="51" t="s">
        <v>182</v>
      </c>
    </row>
    <row r="146">
      <c r="A146" s="48" t="s">
        <v>175</v>
      </c>
      <c r="B146" s="48" t="s">
        <v>1</v>
      </c>
      <c r="C146" s="52" t="str">
        <f>'к заполнению'!$B$11</f>
        <v xml:space="preserve">2026 год, 3 квартал</v>
      </c>
      <c r="D146" s="48" t="s">
        <v>176</v>
      </c>
      <c r="E146" t="s">
        <v>385</v>
      </c>
      <c r="F146" s="48" t="s">
        <v>178</v>
      </c>
      <c r="G146" t="s">
        <v>126</v>
      </c>
      <c r="H146" s="48" t="s">
        <v>388</v>
      </c>
      <c r="I146" t="s">
        <v>139</v>
      </c>
      <c r="J146" t="s">
        <v>13</v>
      </c>
      <c r="K146">
        <f>'к заполнению'!C181</f>
        <v>73</v>
      </c>
      <c r="L146" s="49"/>
      <c r="O146">
        <f>'к заполнению'!DD181</f>
        <v>0</v>
      </c>
      <c r="P146">
        <v>145</v>
      </c>
      <c r="Q146">
        <v>1</v>
      </c>
      <c r="X146" t="s">
        <v>180</v>
      </c>
      <c r="Y146" s="51" t="s">
        <v>181</v>
      </c>
      <c r="Z146" s="51" t="s">
        <v>182</v>
      </c>
    </row>
    <row r="147">
      <c r="A147" s="48" t="s">
        <v>175</v>
      </c>
      <c r="B147" s="48" t="s">
        <v>1</v>
      </c>
      <c r="C147" s="52" t="str">
        <f>'к заполнению'!$B$11</f>
        <v xml:space="preserve">2026 год, 3 квартал</v>
      </c>
      <c r="D147" s="48" t="s">
        <v>176</v>
      </c>
      <c r="E147" t="s">
        <v>385</v>
      </c>
      <c r="F147" s="48" t="s">
        <v>178</v>
      </c>
      <c r="G147" t="s">
        <v>126</v>
      </c>
      <c r="H147" s="48" t="s">
        <v>389</v>
      </c>
      <c r="I147" t="s">
        <v>390</v>
      </c>
      <c r="J147" t="s">
        <v>13</v>
      </c>
      <c r="K147">
        <f>'к заполнению'!C182</f>
        <v>0</v>
      </c>
      <c r="L147" s="49"/>
      <c r="O147">
        <f>'к заполнению'!DD182</f>
        <v>0</v>
      </c>
      <c r="P147">
        <v>146</v>
      </c>
      <c r="Q147">
        <v>1</v>
      </c>
      <c r="X147" t="s">
        <v>180</v>
      </c>
      <c r="Y147" s="51" t="s">
        <v>181</v>
      </c>
      <c r="Z147" s="51" t="s">
        <v>182</v>
      </c>
    </row>
    <row r="148">
      <c r="A148" s="48" t="s">
        <v>175</v>
      </c>
      <c r="B148" s="48" t="s">
        <v>1</v>
      </c>
      <c r="C148" s="52" t="str">
        <f>'к заполнению'!$B$11</f>
        <v xml:space="preserve">2026 год, 3 квартал</v>
      </c>
      <c r="D148" s="48" t="s">
        <v>176</v>
      </c>
      <c r="E148" t="s">
        <v>391</v>
      </c>
      <c r="F148" s="48" t="s">
        <v>178</v>
      </c>
      <c r="G148" t="s">
        <v>126</v>
      </c>
      <c r="H148" s="48" t="s">
        <v>392</v>
      </c>
      <c r="I148" s="48" t="s">
        <v>79</v>
      </c>
      <c r="J148" s="48" t="s">
        <v>13</v>
      </c>
      <c r="K148">
        <f>'к заполнению'!C184</f>
        <v>15564</v>
      </c>
      <c r="L148" s="48"/>
      <c r="O148" s="48">
        <f>'к заполнению'!DD184</f>
        <v>0</v>
      </c>
      <c r="P148">
        <v>147</v>
      </c>
      <c r="Q148">
        <v>1</v>
      </c>
      <c r="X148" t="s">
        <v>180</v>
      </c>
      <c r="Y148" s="51" t="s">
        <v>181</v>
      </c>
      <c r="Z148" s="51" t="s">
        <v>182</v>
      </c>
    </row>
    <row r="149">
      <c r="A149" s="48" t="s">
        <v>175</v>
      </c>
      <c r="B149" s="48" t="s">
        <v>1</v>
      </c>
      <c r="C149" s="52" t="str">
        <f>'к заполнению'!$B$11</f>
        <v xml:space="preserve">2026 год, 3 квартал</v>
      </c>
      <c r="D149" s="48" t="s">
        <v>176</v>
      </c>
      <c r="E149" t="s">
        <v>391</v>
      </c>
      <c r="F149" s="48" t="s">
        <v>178</v>
      </c>
      <c r="G149" t="s">
        <v>126</v>
      </c>
      <c r="H149" s="48" t="s">
        <v>393</v>
      </c>
      <c r="I149" s="48" t="s">
        <v>394</v>
      </c>
      <c r="J149" s="48" t="s">
        <v>13</v>
      </c>
      <c r="K149">
        <f>'к заполнению'!C185</f>
        <v>11877</v>
      </c>
      <c r="L149" s="48"/>
      <c r="O149" s="48">
        <f>'к заполнению'!DD185</f>
        <v>0</v>
      </c>
      <c r="P149">
        <v>148</v>
      </c>
      <c r="Q149">
        <v>1</v>
      </c>
      <c r="X149" t="s">
        <v>180</v>
      </c>
      <c r="Y149" s="51" t="s">
        <v>181</v>
      </c>
      <c r="Z149" s="51" t="s">
        <v>182</v>
      </c>
    </row>
    <row r="150">
      <c r="A150" s="48" t="s">
        <v>175</v>
      </c>
      <c r="B150" s="48" t="s">
        <v>1</v>
      </c>
      <c r="C150" s="52" t="str">
        <f>'к заполнению'!$B$11</f>
        <v xml:space="preserve">2026 год, 3 квартал</v>
      </c>
      <c r="D150" s="48" t="s">
        <v>176</v>
      </c>
      <c r="E150" t="s">
        <v>391</v>
      </c>
      <c r="F150" s="48" t="s">
        <v>178</v>
      </c>
      <c r="G150" t="s">
        <v>126</v>
      </c>
      <c r="H150" s="48" t="s">
        <v>395</v>
      </c>
      <c r="I150" s="48" t="s">
        <v>396</v>
      </c>
      <c r="J150" s="48" t="s">
        <v>13</v>
      </c>
      <c r="K150">
        <f>'к заполнению'!C186</f>
        <v>380</v>
      </c>
      <c r="L150" s="48"/>
      <c r="O150" s="48">
        <f>'к заполнению'!DD186</f>
        <v>0</v>
      </c>
      <c r="P150">
        <v>149</v>
      </c>
      <c r="Q150">
        <v>1</v>
      </c>
      <c r="X150" t="s">
        <v>180</v>
      </c>
      <c r="Y150" s="51" t="s">
        <v>181</v>
      </c>
      <c r="Z150" s="51" t="s">
        <v>182</v>
      </c>
    </row>
    <row r="151">
      <c r="A151" s="48" t="s">
        <v>175</v>
      </c>
      <c r="B151" s="48" t="s">
        <v>1</v>
      </c>
      <c r="C151" s="52" t="str">
        <f>'к заполнению'!$B$11</f>
        <v xml:space="preserve">2026 год, 3 квартал</v>
      </c>
      <c r="D151" s="48" t="s">
        <v>176</v>
      </c>
      <c r="E151" t="s">
        <v>391</v>
      </c>
      <c r="F151" s="48" t="s">
        <v>178</v>
      </c>
      <c r="G151" t="s">
        <v>126</v>
      </c>
      <c r="H151" s="48" t="s">
        <v>397</v>
      </c>
      <c r="I151" s="48" t="s">
        <v>398</v>
      </c>
      <c r="J151" s="48" t="s">
        <v>13</v>
      </c>
      <c r="K151">
        <f>'к заполнению'!C187</f>
        <v>2663</v>
      </c>
      <c r="L151" s="48"/>
      <c r="O151" s="48">
        <f>'к заполнению'!DD187</f>
        <v>0</v>
      </c>
      <c r="P151">
        <v>150</v>
      </c>
      <c r="Q151">
        <v>1</v>
      </c>
      <c r="X151" t="s">
        <v>180</v>
      </c>
      <c r="Y151" s="51" t="s">
        <v>181</v>
      </c>
      <c r="Z151" s="51" t="s">
        <v>182</v>
      </c>
    </row>
    <row r="152">
      <c r="A152" s="48" t="s">
        <v>175</v>
      </c>
      <c r="B152" s="48" t="s">
        <v>1</v>
      </c>
      <c r="C152" s="52" t="str">
        <f>'к заполнению'!$B$11</f>
        <v xml:space="preserve">2026 год, 3 квартал</v>
      </c>
      <c r="D152" s="48" t="s">
        <v>176</v>
      </c>
      <c r="E152" t="s">
        <v>391</v>
      </c>
      <c r="F152" s="48" t="s">
        <v>178</v>
      </c>
      <c r="G152" t="s">
        <v>126</v>
      </c>
      <c r="H152" s="48" t="s">
        <v>399</v>
      </c>
      <c r="I152" s="48" t="s">
        <v>400</v>
      </c>
      <c r="J152" s="48" t="s">
        <v>13</v>
      </c>
      <c r="K152" s="49">
        <f>'к заполнению'!C188</f>
        <v>0</v>
      </c>
      <c r="L152" s="48"/>
      <c r="O152" s="48"/>
      <c r="P152">
        <v>151</v>
      </c>
      <c r="Q152">
        <v>1</v>
      </c>
      <c r="X152" t="s">
        <v>180</v>
      </c>
      <c r="Y152" s="51" t="s">
        <v>181</v>
      </c>
      <c r="Z152" s="51" t="s">
        <v>182</v>
      </c>
    </row>
    <row r="153">
      <c r="A153" s="48" t="s">
        <v>175</v>
      </c>
      <c r="B153" s="48" t="s">
        <v>1</v>
      </c>
      <c r="C153" s="52" t="str">
        <f>'к заполнению'!$B$11</f>
        <v xml:space="preserve">2026 год, 3 квартал</v>
      </c>
      <c r="D153" s="48" t="s">
        <v>176</v>
      </c>
      <c r="E153" t="s">
        <v>391</v>
      </c>
      <c r="F153" s="48" t="s">
        <v>178</v>
      </c>
      <c r="G153" t="s">
        <v>126</v>
      </c>
      <c r="H153" s="48" t="s">
        <v>401</v>
      </c>
      <c r="I153" s="48" t="s">
        <v>402</v>
      </c>
      <c r="J153" s="48" t="s">
        <v>13</v>
      </c>
      <c r="K153">
        <f>'к заполнению'!C189</f>
        <v>644</v>
      </c>
      <c r="L153" s="48"/>
      <c r="O153" s="48">
        <f>'к заполнению'!DD189</f>
        <v>0</v>
      </c>
      <c r="P153">
        <v>152</v>
      </c>
      <c r="Q153">
        <v>1</v>
      </c>
      <c r="X153" t="s">
        <v>180</v>
      </c>
      <c r="Y153" s="51" t="s">
        <v>181</v>
      </c>
      <c r="Z153" s="51" t="s">
        <v>182</v>
      </c>
    </row>
    <row r="154">
      <c r="A154" s="48" t="s">
        <v>175</v>
      </c>
      <c r="B154" s="48" t="s">
        <v>1</v>
      </c>
      <c r="C154" s="52" t="str">
        <f>'к заполнению'!$B$11</f>
        <v xml:space="preserve">2026 год, 3 квартал</v>
      </c>
      <c r="D154" s="48" t="s">
        <v>176</v>
      </c>
      <c r="E154" t="s">
        <v>403</v>
      </c>
      <c r="F154" s="48" t="s">
        <v>178</v>
      </c>
      <c r="G154" t="s">
        <v>126</v>
      </c>
      <c r="H154" s="48" t="s">
        <v>404</v>
      </c>
      <c r="I154" s="48" t="s">
        <v>405</v>
      </c>
      <c r="J154" s="48" t="s">
        <v>13</v>
      </c>
      <c r="K154">
        <f>'к заполнению'!C191</f>
        <v>70</v>
      </c>
      <c r="L154" s="48"/>
      <c r="O154" s="48">
        <f>'к заполнению'!DD191</f>
        <v>0</v>
      </c>
      <c r="P154">
        <v>153</v>
      </c>
      <c r="Q154">
        <v>1</v>
      </c>
      <c r="X154" t="s">
        <v>180</v>
      </c>
      <c r="Y154" s="51" t="s">
        <v>181</v>
      </c>
      <c r="Z154" s="51" t="s">
        <v>182</v>
      </c>
    </row>
    <row r="155">
      <c r="A155" s="48" t="s">
        <v>175</v>
      </c>
      <c r="B155" s="48" t="s">
        <v>1</v>
      </c>
      <c r="C155" s="52" t="str">
        <f>'к заполнению'!$B$11</f>
        <v xml:space="preserve">2026 год, 3 квартал</v>
      </c>
      <c r="D155" s="48" t="s">
        <v>176</v>
      </c>
      <c r="E155" t="s">
        <v>403</v>
      </c>
      <c r="F155" s="48" t="s">
        <v>178</v>
      </c>
      <c r="G155" t="s">
        <v>126</v>
      </c>
      <c r="H155" s="48" t="s">
        <v>406</v>
      </c>
      <c r="I155" s="48" t="s">
        <v>407</v>
      </c>
      <c r="J155" s="48" t="s">
        <v>13</v>
      </c>
      <c r="K155">
        <f>'к заполнению'!C192</f>
        <v>1</v>
      </c>
      <c r="L155" s="48"/>
      <c r="O155" s="48">
        <f>'к заполнению'!DD192</f>
        <v>0</v>
      </c>
      <c r="P155">
        <v>154</v>
      </c>
      <c r="Q155">
        <v>1</v>
      </c>
      <c r="X155" t="s">
        <v>180</v>
      </c>
      <c r="Y155" s="51" t="s">
        <v>181</v>
      </c>
      <c r="Z155" s="51" t="s">
        <v>182</v>
      </c>
    </row>
    <row r="156">
      <c r="A156" s="48" t="s">
        <v>175</v>
      </c>
      <c r="B156" s="48" t="s">
        <v>1</v>
      </c>
      <c r="C156" s="52" t="str">
        <f>'к заполнению'!$B$11</f>
        <v xml:space="preserve">2026 год, 3 квартал</v>
      </c>
      <c r="D156" s="48" t="s">
        <v>176</v>
      </c>
      <c r="E156" t="s">
        <v>403</v>
      </c>
      <c r="F156" s="48" t="s">
        <v>178</v>
      </c>
      <c r="G156" t="s">
        <v>126</v>
      </c>
      <c r="H156" s="48" t="s">
        <v>408</v>
      </c>
      <c r="I156" s="48" t="s">
        <v>409</v>
      </c>
      <c r="J156" s="48" t="s">
        <v>13</v>
      </c>
      <c r="K156">
        <f>'к заполнению'!C193</f>
        <v>69</v>
      </c>
      <c r="L156" s="48"/>
      <c r="O156" s="48">
        <f>'к заполнению'!DD193</f>
        <v>0</v>
      </c>
      <c r="P156">
        <v>155</v>
      </c>
      <c r="Q156">
        <v>1</v>
      </c>
      <c r="X156" t="s">
        <v>180</v>
      </c>
      <c r="Y156" s="51" t="s">
        <v>181</v>
      </c>
      <c r="Z156" s="51" t="s">
        <v>182</v>
      </c>
    </row>
    <row r="157">
      <c r="A157" s="48" t="s">
        <v>175</v>
      </c>
      <c r="B157" s="48" t="s">
        <v>1</v>
      </c>
      <c r="C157" s="52" t="str">
        <f>'к заполнению'!$B$11</f>
        <v xml:space="preserve">2026 год, 3 квартал</v>
      </c>
      <c r="D157" s="48" t="s">
        <v>176</v>
      </c>
      <c r="E157" t="s">
        <v>403</v>
      </c>
      <c r="F157" s="48" t="s">
        <v>178</v>
      </c>
      <c r="G157" t="s">
        <v>126</v>
      </c>
      <c r="H157" s="48" t="s">
        <v>410</v>
      </c>
      <c r="I157" s="48" t="s">
        <v>411</v>
      </c>
      <c r="J157" s="48" t="s">
        <v>13</v>
      </c>
      <c r="K157">
        <f>'к заполнению'!C194</f>
        <v>2</v>
      </c>
      <c r="L157" s="48"/>
      <c r="O157" s="48">
        <f>'к заполнению'!DD194</f>
        <v>0</v>
      </c>
      <c r="P157">
        <v>156</v>
      </c>
      <c r="Q157">
        <v>1</v>
      </c>
      <c r="X157" t="s">
        <v>180</v>
      </c>
      <c r="Y157" s="51" t="s">
        <v>181</v>
      </c>
      <c r="Z157" s="51" t="s">
        <v>182</v>
      </c>
    </row>
    <row r="158">
      <c r="A158" s="48" t="s">
        <v>175</v>
      </c>
      <c r="B158" s="48" t="s">
        <v>1</v>
      </c>
      <c r="C158" s="52" t="str">
        <f>'к заполнению'!$B$11</f>
        <v xml:space="preserve">2026 год, 3 квартал</v>
      </c>
      <c r="D158" s="48" t="s">
        <v>176</v>
      </c>
      <c r="E158" t="s">
        <v>403</v>
      </c>
      <c r="F158" s="48" t="s">
        <v>178</v>
      </c>
      <c r="G158" t="s">
        <v>126</v>
      </c>
      <c r="H158" s="48" t="s">
        <v>412</v>
      </c>
      <c r="I158" s="48" t="s">
        <v>413</v>
      </c>
      <c r="J158" s="48" t="s">
        <v>13</v>
      </c>
      <c r="K158">
        <f>'к заполнению'!C195</f>
        <v>0</v>
      </c>
      <c r="L158" s="48"/>
      <c r="O158" s="48">
        <f>'к заполнению'!DD195</f>
        <v>0</v>
      </c>
      <c r="P158">
        <v>157</v>
      </c>
      <c r="Q158">
        <v>1</v>
      </c>
      <c r="X158" t="s">
        <v>180</v>
      </c>
      <c r="Y158" s="51" t="s">
        <v>181</v>
      </c>
      <c r="Z158" s="51" t="s">
        <v>182</v>
      </c>
    </row>
    <row r="159">
      <c r="A159" s="48" t="s">
        <v>175</v>
      </c>
      <c r="B159" s="48" t="s">
        <v>1</v>
      </c>
      <c r="C159" s="52" t="str">
        <f>'к заполнению'!$B$11</f>
        <v xml:space="preserve">2026 год, 3 квартал</v>
      </c>
      <c r="D159" s="48" t="s">
        <v>176</v>
      </c>
      <c r="E159" t="s">
        <v>403</v>
      </c>
      <c r="F159" s="48" t="s">
        <v>178</v>
      </c>
      <c r="G159" t="s">
        <v>126</v>
      </c>
      <c r="H159" s="48" t="s">
        <v>414</v>
      </c>
      <c r="I159" s="48" t="s">
        <v>415</v>
      </c>
      <c r="J159" s="48" t="s">
        <v>13</v>
      </c>
      <c r="K159">
        <f>'к заполнению'!C196</f>
        <v>0</v>
      </c>
      <c r="L159" s="48"/>
      <c r="O159" s="48">
        <f>'к заполнению'!DD196</f>
        <v>0</v>
      </c>
      <c r="P159">
        <v>158</v>
      </c>
      <c r="Q159">
        <v>1</v>
      </c>
      <c r="X159" t="s">
        <v>180</v>
      </c>
      <c r="Y159" s="51" t="s">
        <v>181</v>
      </c>
      <c r="Z159" s="51" t="s">
        <v>182</v>
      </c>
    </row>
    <row r="160">
      <c r="A160" s="48" t="s">
        <v>175</v>
      </c>
      <c r="B160" s="48" t="s">
        <v>1</v>
      </c>
      <c r="C160" s="52" t="str">
        <f>'к заполнению'!$B$11</f>
        <v xml:space="preserve">2026 год, 3 квартал</v>
      </c>
      <c r="D160" s="48" t="s">
        <v>176</v>
      </c>
      <c r="E160" t="s">
        <v>416</v>
      </c>
      <c r="F160" s="48" t="s">
        <v>178</v>
      </c>
      <c r="G160" t="s">
        <v>126</v>
      </c>
      <c r="H160" s="48" t="s">
        <v>417</v>
      </c>
      <c r="I160" s="48" t="s">
        <v>405</v>
      </c>
      <c r="J160" s="48" t="s">
        <v>13</v>
      </c>
      <c r="K160">
        <f>'к заполнению'!C198</f>
        <v>10</v>
      </c>
      <c r="L160" s="48"/>
      <c r="O160" s="48">
        <f>'к заполнению'!DD198</f>
        <v>0</v>
      </c>
      <c r="P160">
        <v>159</v>
      </c>
      <c r="Q160">
        <v>1</v>
      </c>
      <c r="X160" t="s">
        <v>180</v>
      </c>
      <c r="Y160" s="51" t="s">
        <v>181</v>
      </c>
      <c r="Z160" s="51" t="s">
        <v>182</v>
      </c>
    </row>
    <row r="161">
      <c r="A161" s="48" t="s">
        <v>175</v>
      </c>
      <c r="B161" s="48" t="s">
        <v>1</v>
      </c>
      <c r="C161" s="52" t="str">
        <f>'к заполнению'!$B$11</f>
        <v xml:space="preserve">2026 год, 3 квартал</v>
      </c>
      <c r="D161" s="48" t="s">
        <v>176</v>
      </c>
      <c r="E161" t="s">
        <v>416</v>
      </c>
      <c r="F161" s="48" t="s">
        <v>178</v>
      </c>
      <c r="G161" t="s">
        <v>126</v>
      </c>
      <c r="H161" s="48" t="s">
        <v>418</v>
      </c>
      <c r="I161" s="48" t="s">
        <v>407</v>
      </c>
      <c r="J161" s="48" t="s">
        <v>13</v>
      </c>
      <c r="K161">
        <f>'к заполнению'!C199</f>
        <v>0</v>
      </c>
      <c r="L161" s="48"/>
      <c r="O161" s="48">
        <f>'к заполнению'!DD199</f>
        <v>0</v>
      </c>
      <c r="P161">
        <v>160</v>
      </c>
      <c r="Q161">
        <v>1</v>
      </c>
      <c r="X161" t="s">
        <v>180</v>
      </c>
      <c r="Y161" s="51" t="s">
        <v>181</v>
      </c>
      <c r="Z161" s="51" t="s">
        <v>182</v>
      </c>
    </row>
    <row r="162">
      <c r="A162" s="48" t="s">
        <v>175</v>
      </c>
      <c r="B162" s="48" t="s">
        <v>1</v>
      </c>
      <c r="C162" s="52" t="str">
        <f>'к заполнению'!$B$11</f>
        <v xml:space="preserve">2026 год, 3 квартал</v>
      </c>
      <c r="D162" s="48" t="s">
        <v>176</v>
      </c>
      <c r="E162" t="s">
        <v>416</v>
      </c>
      <c r="F162" s="48" t="s">
        <v>178</v>
      </c>
      <c r="G162" t="s">
        <v>126</v>
      </c>
      <c r="H162" s="48" t="s">
        <v>419</v>
      </c>
      <c r="I162" s="48" t="s">
        <v>409</v>
      </c>
      <c r="J162" s="48" t="s">
        <v>13</v>
      </c>
      <c r="K162">
        <f>'к заполнению'!C200</f>
        <v>9</v>
      </c>
      <c r="L162" s="48"/>
      <c r="O162" s="48">
        <f>'к заполнению'!DD200</f>
        <v>0</v>
      </c>
      <c r="P162">
        <v>161</v>
      </c>
      <c r="Q162">
        <v>1</v>
      </c>
      <c r="X162" t="s">
        <v>180</v>
      </c>
      <c r="Y162" s="51" t="s">
        <v>181</v>
      </c>
      <c r="Z162" s="51" t="s">
        <v>182</v>
      </c>
    </row>
    <row r="163">
      <c r="A163" s="48" t="s">
        <v>175</v>
      </c>
      <c r="B163" s="48" t="s">
        <v>1</v>
      </c>
      <c r="C163" s="52" t="str">
        <f>'к заполнению'!$B$11</f>
        <v xml:space="preserve">2026 год, 3 квартал</v>
      </c>
      <c r="D163" s="48" t="s">
        <v>176</v>
      </c>
      <c r="E163" t="s">
        <v>416</v>
      </c>
      <c r="F163" s="48" t="s">
        <v>178</v>
      </c>
      <c r="G163" t="s">
        <v>126</v>
      </c>
      <c r="H163" s="48" t="s">
        <v>420</v>
      </c>
      <c r="I163" s="48" t="s">
        <v>411</v>
      </c>
      <c r="J163" s="48" t="s">
        <v>13</v>
      </c>
      <c r="K163">
        <f>'к заполнению'!C201</f>
        <v>0</v>
      </c>
      <c r="L163" s="48"/>
      <c r="O163" s="48">
        <f>'к заполнению'!DD201</f>
        <v>0</v>
      </c>
      <c r="P163">
        <v>162</v>
      </c>
      <c r="Q163">
        <v>1</v>
      </c>
      <c r="X163" t="s">
        <v>180</v>
      </c>
      <c r="Y163" s="51" t="s">
        <v>181</v>
      </c>
      <c r="Z163" s="51" t="s">
        <v>182</v>
      </c>
    </row>
    <row r="164">
      <c r="A164" s="48" t="s">
        <v>175</v>
      </c>
      <c r="B164" s="48" t="s">
        <v>1</v>
      </c>
      <c r="C164" s="52" t="str">
        <f>'к заполнению'!$B$11</f>
        <v xml:space="preserve">2026 год, 3 квартал</v>
      </c>
      <c r="D164" s="48" t="s">
        <v>176</v>
      </c>
      <c r="E164" t="s">
        <v>416</v>
      </c>
      <c r="F164" s="48" t="s">
        <v>178</v>
      </c>
      <c r="G164" t="s">
        <v>126</v>
      </c>
      <c r="H164" s="48" t="s">
        <v>421</v>
      </c>
      <c r="I164" s="48" t="s">
        <v>413</v>
      </c>
      <c r="J164" s="48" t="s">
        <v>13</v>
      </c>
      <c r="K164">
        <f>'к заполнению'!C202</f>
        <v>1</v>
      </c>
      <c r="L164" s="48"/>
      <c r="O164" s="48">
        <f>'к заполнению'!DD202</f>
        <v>0</v>
      </c>
      <c r="P164">
        <v>163</v>
      </c>
      <c r="Q164">
        <v>1</v>
      </c>
      <c r="X164" t="s">
        <v>180</v>
      </c>
      <c r="Y164" s="51" t="s">
        <v>181</v>
      </c>
      <c r="Z164" s="51" t="s">
        <v>182</v>
      </c>
    </row>
    <row r="165">
      <c r="A165" s="48" t="s">
        <v>175</v>
      </c>
      <c r="B165" s="48" t="s">
        <v>1</v>
      </c>
      <c r="C165" s="52" t="str">
        <f>'к заполнению'!$B$11</f>
        <v xml:space="preserve">2026 год, 3 квартал</v>
      </c>
      <c r="D165" s="48" t="s">
        <v>176</v>
      </c>
      <c r="E165" t="s">
        <v>416</v>
      </c>
      <c r="F165" s="48" t="s">
        <v>178</v>
      </c>
      <c r="G165" t="s">
        <v>126</v>
      </c>
      <c r="H165" s="48" t="s">
        <v>422</v>
      </c>
      <c r="I165" s="48" t="s">
        <v>415</v>
      </c>
      <c r="J165" s="48" t="s">
        <v>13</v>
      </c>
      <c r="K165">
        <f>'к заполнению'!C203</f>
        <v>0</v>
      </c>
      <c r="L165" s="48"/>
      <c r="O165" s="48">
        <f>'к заполнению'!DD203</f>
        <v>0</v>
      </c>
      <c r="P165">
        <v>164</v>
      </c>
      <c r="Q165">
        <v>1</v>
      </c>
      <c r="X165" t="s">
        <v>180</v>
      </c>
      <c r="Y165" s="51" t="s">
        <v>181</v>
      </c>
      <c r="Z165" s="51" t="s">
        <v>182</v>
      </c>
    </row>
    <row r="166">
      <c r="A166" t="s">
        <v>175</v>
      </c>
      <c r="B166" t="s">
        <v>1</v>
      </c>
      <c r="C166" s="52" t="str">
        <f>'к заполнению'!$B$11</f>
        <v xml:space="preserve">2026 год, 3 квартал</v>
      </c>
      <c r="D166" t="s">
        <v>176</v>
      </c>
      <c r="E166" t="s">
        <v>202</v>
      </c>
      <c r="F166" t="s">
        <v>178</v>
      </c>
      <c r="G166" t="s">
        <v>30</v>
      </c>
      <c r="H166" s="48" t="s">
        <v>423</v>
      </c>
      <c r="I166" t="s">
        <v>204</v>
      </c>
      <c r="J166" t="s">
        <v>13</v>
      </c>
      <c r="K166" s="49">
        <f>'к заполнению'!D34</f>
        <v>1080</v>
      </c>
      <c r="O166">
        <f>'к заполнению'!DE34</f>
        <v>0</v>
      </c>
      <c r="P166">
        <v>165</v>
      </c>
      <c r="Q166">
        <v>1</v>
      </c>
      <c r="X166" t="s">
        <v>180</v>
      </c>
      <c r="Y166" t="s">
        <v>181</v>
      </c>
      <c r="Z166" t="s">
        <v>182</v>
      </c>
    </row>
    <row r="167">
      <c r="A167" t="s">
        <v>175</v>
      </c>
      <c r="B167" t="s">
        <v>1</v>
      </c>
      <c r="C167" s="52" t="str">
        <f>'к заполнению'!$B$11</f>
        <v xml:space="preserve">2026 год, 3 квартал</v>
      </c>
      <c r="D167" t="s">
        <v>176</v>
      </c>
      <c r="E167" t="s">
        <v>202</v>
      </c>
      <c r="F167" t="s">
        <v>178</v>
      </c>
      <c r="G167" t="s">
        <v>30</v>
      </c>
      <c r="H167" s="48" t="s">
        <v>424</v>
      </c>
      <c r="I167" t="s">
        <v>32</v>
      </c>
      <c r="J167" t="s">
        <v>13</v>
      </c>
      <c r="K167" s="49">
        <f>'к заполнению'!D35</f>
        <v>427</v>
      </c>
      <c r="O167">
        <f>'к заполнению'!DE35</f>
        <v>0</v>
      </c>
      <c r="P167">
        <v>166</v>
      </c>
      <c r="Q167">
        <v>1</v>
      </c>
      <c r="X167" t="s">
        <v>180</v>
      </c>
      <c r="Y167" t="s">
        <v>181</v>
      </c>
      <c r="Z167" t="s">
        <v>182</v>
      </c>
    </row>
    <row r="168">
      <c r="A168" t="s">
        <v>175</v>
      </c>
      <c r="B168" t="s">
        <v>1</v>
      </c>
      <c r="C168" s="52" t="str">
        <f>'к заполнению'!$B$11</f>
        <v xml:space="preserve">2026 год, 3 квартал</v>
      </c>
      <c r="D168" t="s">
        <v>176</v>
      </c>
      <c r="E168" t="s">
        <v>202</v>
      </c>
      <c r="F168" t="s">
        <v>178</v>
      </c>
      <c r="G168" t="s">
        <v>30</v>
      </c>
      <c r="H168" s="48" t="s">
        <v>425</v>
      </c>
      <c r="I168" t="s">
        <v>33</v>
      </c>
      <c r="J168" t="s">
        <v>13</v>
      </c>
      <c r="K168" s="49">
        <f>'к заполнению'!D36</f>
        <v>204</v>
      </c>
      <c r="O168">
        <f>'к заполнению'!DE36</f>
        <v>0</v>
      </c>
      <c r="P168">
        <v>167</v>
      </c>
      <c r="Q168">
        <v>1</v>
      </c>
      <c r="X168" t="s">
        <v>180</v>
      </c>
      <c r="Y168" t="s">
        <v>181</v>
      </c>
      <c r="Z168" t="s">
        <v>182</v>
      </c>
    </row>
    <row r="169">
      <c r="A169" t="s">
        <v>175</v>
      </c>
      <c r="B169" t="s">
        <v>1</v>
      </c>
      <c r="C169" s="52" t="str">
        <f>'к заполнению'!$B$11</f>
        <v xml:space="preserve">2026 год, 3 квартал</v>
      </c>
      <c r="D169" t="s">
        <v>176</v>
      </c>
      <c r="E169" t="s">
        <v>202</v>
      </c>
      <c r="F169" t="s">
        <v>178</v>
      </c>
      <c r="G169" t="s">
        <v>30</v>
      </c>
      <c r="H169" s="48" t="s">
        <v>426</v>
      </c>
      <c r="I169" t="s">
        <v>208</v>
      </c>
      <c r="J169" t="s">
        <v>13</v>
      </c>
      <c r="K169" s="49">
        <f>'к заполнению'!D37</f>
        <v>28</v>
      </c>
      <c r="O169">
        <f>'к заполнению'!DE37</f>
        <v>0</v>
      </c>
      <c r="P169">
        <v>168</v>
      </c>
      <c r="Q169">
        <v>1</v>
      </c>
      <c r="X169" t="s">
        <v>180</v>
      </c>
      <c r="Y169" t="s">
        <v>181</v>
      </c>
      <c r="Z169" t="s">
        <v>182</v>
      </c>
    </row>
    <row r="170">
      <c r="A170" t="s">
        <v>175</v>
      </c>
      <c r="B170" t="s">
        <v>1</v>
      </c>
      <c r="C170" s="52" t="str">
        <f>'к заполнению'!$B$11</f>
        <v xml:space="preserve">2026 год, 3 квартал</v>
      </c>
      <c r="D170" t="s">
        <v>176</v>
      </c>
      <c r="E170" t="s">
        <v>202</v>
      </c>
      <c r="F170" t="s">
        <v>178</v>
      </c>
      <c r="G170" t="s">
        <v>30</v>
      </c>
      <c r="H170" s="48" t="s">
        <v>427</v>
      </c>
      <c r="I170" t="s">
        <v>35</v>
      </c>
      <c r="J170" t="s">
        <v>13</v>
      </c>
      <c r="K170" s="49">
        <f>'к заполнению'!D38</f>
        <v>114</v>
      </c>
      <c r="O170">
        <f>'к заполнению'!DE38</f>
        <v>0</v>
      </c>
      <c r="P170">
        <v>169</v>
      </c>
      <c r="Q170">
        <v>1</v>
      </c>
      <c r="X170" t="s">
        <v>180</v>
      </c>
      <c r="Y170" t="s">
        <v>181</v>
      </c>
      <c r="Z170" t="s">
        <v>182</v>
      </c>
    </row>
    <row r="171">
      <c r="A171" t="s">
        <v>175</v>
      </c>
      <c r="B171" t="s">
        <v>1</v>
      </c>
      <c r="C171" s="52" t="str">
        <f>'к заполнению'!$B$11</f>
        <v xml:space="preserve">2026 год, 3 квартал</v>
      </c>
      <c r="D171" t="s">
        <v>176</v>
      </c>
      <c r="E171" t="s">
        <v>202</v>
      </c>
      <c r="F171" t="s">
        <v>178</v>
      </c>
      <c r="G171" t="s">
        <v>30</v>
      </c>
      <c r="H171" s="48" t="s">
        <v>428</v>
      </c>
      <c r="I171" t="s">
        <v>36</v>
      </c>
      <c r="J171" t="s">
        <v>13</v>
      </c>
      <c r="K171" s="49">
        <f>'к заполнению'!D39</f>
        <v>113</v>
      </c>
      <c r="O171">
        <f>'к заполнению'!DE39</f>
        <v>0</v>
      </c>
      <c r="P171">
        <v>170</v>
      </c>
      <c r="Q171">
        <v>1</v>
      </c>
      <c r="X171" t="s">
        <v>180</v>
      </c>
      <c r="Y171" t="s">
        <v>181</v>
      </c>
      <c r="Z171" t="s">
        <v>182</v>
      </c>
    </row>
    <row r="172">
      <c r="A172" t="s">
        <v>175</v>
      </c>
      <c r="B172" t="s">
        <v>1</v>
      </c>
      <c r="C172" s="52" t="str">
        <f>'к заполнению'!$B$11</f>
        <v xml:space="preserve">2026 год, 3 квартал</v>
      </c>
      <c r="D172" t="s">
        <v>176</v>
      </c>
      <c r="E172" t="s">
        <v>202</v>
      </c>
      <c r="F172" t="s">
        <v>178</v>
      </c>
      <c r="G172" t="s">
        <v>30</v>
      </c>
      <c r="H172" s="48" t="s">
        <v>429</v>
      </c>
      <c r="I172" t="s">
        <v>37</v>
      </c>
      <c r="J172" t="s">
        <v>13</v>
      </c>
      <c r="K172" s="49">
        <f>'к заполнению'!D40</f>
        <v>23</v>
      </c>
      <c r="O172">
        <f>'к заполнению'!DE40</f>
        <v>0</v>
      </c>
      <c r="P172">
        <v>171</v>
      </c>
      <c r="Q172">
        <v>1</v>
      </c>
      <c r="X172" t="s">
        <v>180</v>
      </c>
      <c r="Y172" t="s">
        <v>181</v>
      </c>
      <c r="Z172" t="s">
        <v>182</v>
      </c>
    </row>
    <row r="173">
      <c r="A173" t="s">
        <v>175</v>
      </c>
      <c r="B173" t="s">
        <v>1</v>
      </c>
      <c r="C173" s="52" t="str">
        <f>'к заполнению'!$B$11</f>
        <v xml:space="preserve">2026 год, 3 квартал</v>
      </c>
      <c r="D173" t="s">
        <v>176</v>
      </c>
      <c r="E173" t="s">
        <v>202</v>
      </c>
      <c r="F173" t="s">
        <v>178</v>
      </c>
      <c r="G173" t="s">
        <v>30</v>
      </c>
      <c r="H173" s="48" t="s">
        <v>430</v>
      </c>
      <c r="I173" t="s">
        <v>213</v>
      </c>
      <c r="J173" t="s">
        <v>13</v>
      </c>
      <c r="K173" s="49">
        <f>'к заполнению'!D41</f>
        <v>0</v>
      </c>
      <c r="O173">
        <f>'к заполнению'!DE41</f>
        <v>0</v>
      </c>
      <c r="P173">
        <v>172</v>
      </c>
      <c r="Q173">
        <v>1</v>
      </c>
      <c r="X173" t="s">
        <v>180</v>
      </c>
      <c r="Y173" t="s">
        <v>181</v>
      </c>
      <c r="Z173" t="s">
        <v>182</v>
      </c>
    </row>
    <row r="174">
      <c r="A174" t="s">
        <v>175</v>
      </c>
      <c r="B174" t="s">
        <v>1</v>
      </c>
      <c r="C174" s="52" t="str">
        <f>'к заполнению'!$B$11</f>
        <v xml:space="preserve">2026 год, 3 квартал</v>
      </c>
      <c r="D174" t="s">
        <v>176</v>
      </c>
      <c r="E174" t="s">
        <v>202</v>
      </c>
      <c r="F174" t="s">
        <v>178</v>
      </c>
      <c r="G174" t="s">
        <v>30</v>
      </c>
      <c r="H174" s="48" t="s">
        <v>431</v>
      </c>
      <c r="I174" t="s">
        <v>39</v>
      </c>
      <c r="J174" t="s">
        <v>13</v>
      </c>
      <c r="K174" s="49">
        <f>'к заполнению'!D42</f>
        <v>0</v>
      </c>
      <c r="O174">
        <f>'к заполнению'!DE42</f>
        <v>0</v>
      </c>
      <c r="P174">
        <v>173</v>
      </c>
      <c r="Q174">
        <v>1</v>
      </c>
      <c r="X174" t="s">
        <v>180</v>
      </c>
      <c r="Y174" t="s">
        <v>181</v>
      </c>
      <c r="Z174" t="s">
        <v>182</v>
      </c>
    </row>
    <row r="175">
      <c r="A175" t="s">
        <v>175</v>
      </c>
      <c r="B175" t="s">
        <v>1</v>
      </c>
      <c r="C175" s="52" t="str">
        <f>'к заполнению'!$B$11</f>
        <v xml:space="preserve">2026 год, 3 квартал</v>
      </c>
      <c r="D175" t="s">
        <v>176</v>
      </c>
      <c r="E175" t="s">
        <v>202</v>
      </c>
      <c r="F175" t="s">
        <v>178</v>
      </c>
      <c r="G175" t="s">
        <v>30</v>
      </c>
      <c r="H175" s="48" t="s">
        <v>432</v>
      </c>
      <c r="I175" t="s">
        <v>216</v>
      </c>
      <c r="J175" t="s">
        <v>13</v>
      </c>
      <c r="K175" s="49">
        <f>'к заполнению'!D43</f>
        <v>199</v>
      </c>
      <c r="O175">
        <f>'к заполнению'!DE43</f>
        <v>0</v>
      </c>
      <c r="P175">
        <v>174</v>
      </c>
      <c r="Q175">
        <v>1</v>
      </c>
      <c r="X175" t="s">
        <v>180</v>
      </c>
      <c r="Y175" t="s">
        <v>181</v>
      </c>
      <c r="Z175" t="s">
        <v>182</v>
      </c>
    </row>
    <row r="176">
      <c r="A176" t="s">
        <v>175</v>
      </c>
      <c r="B176" t="s">
        <v>1</v>
      </c>
      <c r="C176" s="52" t="str">
        <f>'к заполнению'!$B$11</f>
        <v xml:space="preserve">2026 год, 3 квартал</v>
      </c>
      <c r="D176" t="s">
        <v>176</v>
      </c>
      <c r="E176" t="s">
        <v>217</v>
      </c>
      <c r="F176" t="s">
        <v>178</v>
      </c>
      <c r="G176" t="s">
        <v>30</v>
      </c>
      <c r="H176" s="48" t="s">
        <v>433</v>
      </c>
      <c r="I176" t="s">
        <v>79</v>
      </c>
      <c r="J176" t="s">
        <v>13</v>
      </c>
      <c r="K176" s="49">
        <f>'к заполнению'!D46</f>
        <v>94</v>
      </c>
      <c r="O176">
        <f>'к заполнению'!DE46</f>
        <v>0</v>
      </c>
      <c r="P176">
        <v>175</v>
      </c>
      <c r="Q176">
        <v>1</v>
      </c>
      <c r="X176" t="s">
        <v>180</v>
      </c>
      <c r="Y176" t="s">
        <v>181</v>
      </c>
      <c r="Z176" t="s">
        <v>182</v>
      </c>
    </row>
    <row r="177">
      <c r="A177" t="s">
        <v>175</v>
      </c>
      <c r="B177" t="s">
        <v>1</v>
      </c>
      <c r="C177" s="52" t="str">
        <f>'к заполнению'!$B$11</f>
        <v xml:space="preserve">2026 год, 3 квартал</v>
      </c>
      <c r="D177" t="s">
        <v>176</v>
      </c>
      <c r="E177" t="s">
        <v>217</v>
      </c>
      <c r="F177" t="s">
        <v>178</v>
      </c>
      <c r="G177" t="s">
        <v>30</v>
      </c>
      <c r="H177" s="48" t="s">
        <v>434</v>
      </c>
      <c r="I177" t="s">
        <v>220</v>
      </c>
      <c r="J177" t="s">
        <v>13</v>
      </c>
      <c r="K177" s="49">
        <f>'к заполнению'!D47</f>
        <v>0</v>
      </c>
      <c r="O177">
        <f>'к заполнению'!DE47</f>
        <v>0</v>
      </c>
      <c r="P177">
        <v>176</v>
      </c>
      <c r="Q177">
        <v>1</v>
      </c>
      <c r="X177" t="s">
        <v>180</v>
      </c>
      <c r="Y177" t="s">
        <v>181</v>
      </c>
      <c r="Z177" t="s">
        <v>182</v>
      </c>
    </row>
    <row r="178">
      <c r="A178" t="s">
        <v>175</v>
      </c>
      <c r="B178" t="s">
        <v>1</v>
      </c>
      <c r="C178" s="52" t="str">
        <f>'к заполнению'!$B$11</f>
        <v xml:space="preserve">2026 год, 3 квартал</v>
      </c>
      <c r="D178" t="s">
        <v>220</v>
      </c>
      <c r="E178" t="s">
        <v>217</v>
      </c>
      <c r="F178" t="s">
        <v>178</v>
      </c>
      <c r="G178" t="s">
        <v>30</v>
      </c>
      <c r="H178" s="48" t="s">
        <v>435</v>
      </c>
      <c r="I178" t="s">
        <v>43</v>
      </c>
      <c r="J178" t="s">
        <v>13</v>
      </c>
      <c r="K178" s="49">
        <f>'к заполнению'!D48</f>
        <v>0</v>
      </c>
      <c r="O178">
        <f>'к заполнению'!DE48</f>
        <v>0</v>
      </c>
      <c r="P178">
        <v>177</v>
      </c>
      <c r="Q178">
        <v>1</v>
      </c>
      <c r="X178" t="s">
        <v>180</v>
      </c>
      <c r="Y178" t="s">
        <v>181</v>
      </c>
      <c r="Z178" t="s">
        <v>182</v>
      </c>
    </row>
    <row r="179">
      <c r="A179" t="s">
        <v>175</v>
      </c>
      <c r="B179" t="s">
        <v>1</v>
      </c>
      <c r="C179" s="52" t="str">
        <f>'к заполнению'!$B$11</f>
        <v xml:space="preserve">2026 год, 3 квартал</v>
      </c>
      <c r="D179" t="s">
        <v>220</v>
      </c>
      <c r="E179" t="s">
        <v>217</v>
      </c>
      <c r="F179" t="s">
        <v>178</v>
      </c>
      <c r="G179" t="s">
        <v>30</v>
      </c>
      <c r="H179" s="48" t="s">
        <v>436</v>
      </c>
      <c r="I179" t="s">
        <v>223</v>
      </c>
      <c r="J179" t="s">
        <v>13</v>
      </c>
      <c r="K179" s="49">
        <f>'к заполнению'!D49</f>
        <v>0</v>
      </c>
      <c r="O179">
        <f>'к заполнению'!DE49</f>
        <v>0</v>
      </c>
      <c r="P179">
        <v>178</v>
      </c>
      <c r="Q179">
        <v>1</v>
      </c>
      <c r="X179" t="s">
        <v>180</v>
      </c>
      <c r="Y179" t="s">
        <v>181</v>
      </c>
      <c r="Z179" t="s">
        <v>182</v>
      </c>
    </row>
    <row r="180">
      <c r="A180" t="s">
        <v>175</v>
      </c>
      <c r="B180" t="s">
        <v>1</v>
      </c>
      <c r="C180" s="52" t="str">
        <f>'к заполнению'!$B$11</f>
        <v xml:space="preserve">2026 год, 3 квартал</v>
      </c>
      <c r="D180" t="s">
        <v>220</v>
      </c>
      <c r="E180" t="s">
        <v>217</v>
      </c>
      <c r="F180" t="s">
        <v>178</v>
      </c>
      <c r="G180" t="s">
        <v>30</v>
      </c>
      <c r="H180" s="48" t="s">
        <v>437</v>
      </c>
      <c r="I180" t="s">
        <v>45</v>
      </c>
      <c r="J180" t="s">
        <v>13</v>
      </c>
      <c r="K180" s="49">
        <f>'к заполнению'!D50</f>
        <v>0</v>
      </c>
      <c r="O180">
        <f>'к заполнению'!DE50</f>
        <v>0</v>
      </c>
      <c r="P180">
        <v>179</v>
      </c>
      <c r="Q180">
        <v>1</v>
      </c>
      <c r="X180" t="s">
        <v>180</v>
      </c>
      <c r="Y180" t="s">
        <v>181</v>
      </c>
      <c r="Z180" t="s">
        <v>182</v>
      </c>
    </row>
    <row r="181">
      <c r="A181" t="s">
        <v>175</v>
      </c>
      <c r="B181" t="s">
        <v>1</v>
      </c>
      <c r="C181" s="52" t="str">
        <f>'к заполнению'!$B$11</f>
        <v xml:space="preserve">2026 год, 3 квартал</v>
      </c>
      <c r="D181" t="s">
        <v>225</v>
      </c>
      <c r="E181" t="s">
        <v>217</v>
      </c>
      <c r="F181" t="s">
        <v>178</v>
      </c>
      <c r="G181" t="s">
        <v>30</v>
      </c>
      <c r="H181" s="48" t="s">
        <v>438</v>
      </c>
      <c r="I181" t="s">
        <v>225</v>
      </c>
      <c r="J181" t="s">
        <v>13</v>
      </c>
      <c r="K181" s="49">
        <f>'к заполнению'!D51</f>
        <v>94</v>
      </c>
      <c r="O181">
        <f>'к заполнению'!DE51</f>
        <v>0</v>
      </c>
      <c r="P181">
        <v>180</v>
      </c>
      <c r="Q181">
        <v>1</v>
      </c>
      <c r="X181" t="s">
        <v>180</v>
      </c>
      <c r="Y181" t="s">
        <v>181</v>
      </c>
      <c r="Z181" t="s">
        <v>182</v>
      </c>
    </row>
    <row r="182">
      <c r="A182" t="s">
        <v>175</v>
      </c>
      <c r="B182" t="s">
        <v>1</v>
      </c>
      <c r="C182" s="52" t="str">
        <f>'к заполнению'!$B$11</f>
        <v xml:space="preserve">2026 год, 3 квартал</v>
      </c>
      <c r="D182" t="s">
        <v>225</v>
      </c>
      <c r="E182" t="s">
        <v>217</v>
      </c>
      <c r="F182" t="s">
        <v>178</v>
      </c>
      <c r="G182" t="s">
        <v>30</v>
      </c>
      <c r="H182" s="48" t="s">
        <v>439</v>
      </c>
      <c r="I182" t="s">
        <v>43</v>
      </c>
      <c r="J182" t="s">
        <v>13</v>
      </c>
      <c r="K182" s="49">
        <f>'к заполнению'!D52</f>
        <v>14</v>
      </c>
      <c r="O182">
        <f>'к заполнению'!DE52</f>
        <v>0</v>
      </c>
      <c r="P182">
        <v>181</v>
      </c>
      <c r="Q182">
        <v>1</v>
      </c>
      <c r="X182" t="s">
        <v>180</v>
      </c>
      <c r="Y182" t="s">
        <v>181</v>
      </c>
      <c r="Z182" t="s">
        <v>182</v>
      </c>
    </row>
    <row r="183">
      <c r="A183" t="s">
        <v>175</v>
      </c>
      <c r="B183" t="s">
        <v>1</v>
      </c>
      <c r="C183" s="52" t="str">
        <f>'к заполнению'!$B$11</f>
        <v xml:space="preserve">2026 год, 3 квартал</v>
      </c>
      <c r="D183" t="s">
        <v>225</v>
      </c>
      <c r="E183" t="s">
        <v>217</v>
      </c>
      <c r="F183" t="s">
        <v>178</v>
      </c>
      <c r="G183" t="s">
        <v>30</v>
      </c>
      <c r="H183" s="48" t="s">
        <v>440</v>
      </c>
      <c r="I183" t="s">
        <v>223</v>
      </c>
      <c r="J183" t="s">
        <v>13</v>
      </c>
      <c r="K183" s="49">
        <f>'к заполнению'!D53</f>
        <v>5</v>
      </c>
      <c r="O183">
        <f>'к заполнению'!DE53</f>
        <v>0</v>
      </c>
      <c r="P183">
        <v>182</v>
      </c>
      <c r="Q183">
        <v>1</v>
      </c>
      <c r="X183" t="s">
        <v>180</v>
      </c>
      <c r="Y183" t="s">
        <v>181</v>
      </c>
      <c r="Z183" t="s">
        <v>182</v>
      </c>
    </row>
    <row r="184">
      <c r="A184" t="s">
        <v>175</v>
      </c>
      <c r="B184" t="s">
        <v>1</v>
      </c>
      <c r="C184" s="52" t="str">
        <f>'к заполнению'!$B$11</f>
        <v xml:space="preserve">2026 год, 3 квартал</v>
      </c>
      <c r="D184" t="s">
        <v>176</v>
      </c>
      <c r="E184" t="s">
        <v>217</v>
      </c>
      <c r="F184" t="s">
        <v>178</v>
      </c>
      <c r="G184" t="s">
        <v>30</v>
      </c>
      <c r="H184" s="48" t="s">
        <v>441</v>
      </c>
      <c r="I184" t="s">
        <v>45</v>
      </c>
      <c r="J184" t="s">
        <v>13</v>
      </c>
      <c r="K184" s="49">
        <f>'к заполнению'!D54</f>
        <v>75</v>
      </c>
      <c r="O184">
        <f>'к заполнению'!DE54</f>
        <v>0</v>
      </c>
      <c r="P184">
        <v>183</v>
      </c>
      <c r="Q184">
        <v>1</v>
      </c>
      <c r="X184" t="s">
        <v>180</v>
      </c>
      <c r="Y184" t="s">
        <v>181</v>
      </c>
      <c r="Z184" t="s">
        <v>182</v>
      </c>
    </row>
    <row r="185">
      <c r="A185" t="s">
        <v>175</v>
      </c>
      <c r="B185" t="s">
        <v>1</v>
      </c>
      <c r="C185" s="52" t="str">
        <f>'к заполнению'!$B$11</f>
        <v xml:space="preserve">2026 год, 3 квартал</v>
      </c>
      <c r="D185" t="s">
        <v>176</v>
      </c>
      <c r="E185" t="s">
        <v>47</v>
      </c>
      <c r="F185" t="s">
        <v>178</v>
      </c>
      <c r="G185" t="s">
        <v>30</v>
      </c>
      <c r="H185" s="48" t="s">
        <v>442</v>
      </c>
      <c r="I185" t="s">
        <v>48</v>
      </c>
      <c r="J185" t="s">
        <v>13</v>
      </c>
      <c r="K185" s="49">
        <f>'к заполнению'!D57</f>
        <v>330</v>
      </c>
      <c r="O185">
        <f>'к заполнению'!DE57</f>
        <v>0</v>
      </c>
      <c r="P185">
        <v>184</v>
      </c>
      <c r="Q185">
        <v>1</v>
      </c>
      <c r="X185" t="s">
        <v>180</v>
      </c>
      <c r="Y185" t="s">
        <v>181</v>
      </c>
      <c r="Z185" t="s">
        <v>182</v>
      </c>
    </row>
    <row r="186">
      <c r="A186" t="s">
        <v>175</v>
      </c>
      <c r="B186" t="s">
        <v>1</v>
      </c>
      <c r="C186" s="52" t="str">
        <f>'к заполнению'!$B$11</f>
        <v xml:space="preserve">2026 год, 3 квартал</v>
      </c>
      <c r="D186" t="s">
        <v>176</v>
      </c>
      <c r="E186" t="s">
        <v>47</v>
      </c>
      <c r="F186" t="s">
        <v>178</v>
      </c>
      <c r="G186" t="s">
        <v>30</v>
      </c>
      <c r="H186" s="48" t="s">
        <v>443</v>
      </c>
      <c r="I186" t="s">
        <v>49</v>
      </c>
      <c r="J186" t="s">
        <v>13</v>
      </c>
      <c r="K186" s="49">
        <f>'к заполнению'!D58</f>
        <v>0</v>
      </c>
      <c r="O186">
        <f>'к заполнению'!DE58</f>
        <v>0</v>
      </c>
      <c r="P186">
        <v>185</v>
      </c>
      <c r="Q186">
        <v>1</v>
      </c>
      <c r="X186" t="s">
        <v>180</v>
      </c>
      <c r="Y186" t="s">
        <v>181</v>
      </c>
      <c r="Z186" t="s">
        <v>182</v>
      </c>
    </row>
    <row r="187">
      <c r="A187" t="s">
        <v>175</v>
      </c>
      <c r="B187" t="s">
        <v>1</v>
      </c>
      <c r="C187" s="52" t="str">
        <f>'к заполнению'!$B$11</f>
        <v xml:space="preserve">2026 год, 3 квартал</v>
      </c>
      <c r="D187" t="s">
        <v>176</v>
      </c>
      <c r="E187" t="s">
        <v>47</v>
      </c>
      <c r="F187" t="s">
        <v>178</v>
      </c>
      <c r="G187" t="s">
        <v>30</v>
      </c>
      <c r="H187" s="48" t="s">
        <v>444</v>
      </c>
      <c r="I187" t="s">
        <v>50</v>
      </c>
      <c r="J187" t="s">
        <v>13</v>
      </c>
      <c r="K187" s="49">
        <f>'к заполнению'!D59</f>
        <v>344</v>
      </c>
      <c r="O187">
        <f>'к заполнению'!DE59</f>
        <v>0</v>
      </c>
      <c r="P187">
        <v>186</v>
      </c>
      <c r="Q187">
        <v>1</v>
      </c>
      <c r="X187" t="s">
        <v>180</v>
      </c>
      <c r="Y187" t="s">
        <v>181</v>
      </c>
      <c r="Z187" t="s">
        <v>182</v>
      </c>
    </row>
    <row r="188">
      <c r="A188" t="s">
        <v>175</v>
      </c>
      <c r="B188" t="s">
        <v>1</v>
      </c>
      <c r="C188" s="52" t="str">
        <f>'к заполнению'!$B$11</f>
        <v xml:space="preserve">2026 год, 3 квартал</v>
      </c>
      <c r="D188" t="s">
        <v>176</v>
      </c>
      <c r="E188" t="s">
        <v>47</v>
      </c>
      <c r="F188" t="s">
        <v>178</v>
      </c>
      <c r="G188" t="s">
        <v>30</v>
      </c>
      <c r="H188" s="48" t="s">
        <v>445</v>
      </c>
      <c r="I188" t="s">
        <v>51</v>
      </c>
      <c r="J188" t="s">
        <v>13</v>
      </c>
      <c r="K188" s="49">
        <f>'к заполнению'!D60</f>
        <v>30</v>
      </c>
      <c r="O188">
        <f>'к заполнению'!DE60</f>
        <v>0</v>
      </c>
      <c r="P188">
        <v>187</v>
      </c>
      <c r="Q188">
        <v>1</v>
      </c>
      <c r="X188" t="s">
        <v>180</v>
      </c>
      <c r="Y188" t="s">
        <v>181</v>
      </c>
      <c r="Z188" t="s">
        <v>182</v>
      </c>
    </row>
    <row r="189">
      <c r="A189" t="s">
        <v>175</v>
      </c>
      <c r="B189" t="s">
        <v>1</v>
      </c>
      <c r="C189" s="52" t="str">
        <f>'к заполнению'!$B$11</f>
        <v xml:space="preserve">2026 год, 3 квартал</v>
      </c>
      <c r="D189" t="s">
        <v>176</v>
      </c>
      <c r="E189" t="s">
        <v>47</v>
      </c>
      <c r="F189" t="s">
        <v>178</v>
      </c>
      <c r="G189" t="s">
        <v>30</v>
      </c>
      <c r="H189" s="48" t="s">
        <v>446</v>
      </c>
      <c r="I189" t="s">
        <v>52</v>
      </c>
      <c r="J189" t="s">
        <v>13</v>
      </c>
      <c r="K189" s="49">
        <f>'к заполнению'!D61</f>
        <v>0</v>
      </c>
      <c r="O189">
        <f>'к заполнению'!DE61</f>
        <v>0</v>
      </c>
      <c r="P189">
        <v>188</v>
      </c>
      <c r="Q189">
        <v>1</v>
      </c>
      <c r="X189" t="s">
        <v>180</v>
      </c>
      <c r="Y189" t="s">
        <v>181</v>
      </c>
      <c r="Z189" t="s">
        <v>182</v>
      </c>
    </row>
    <row r="190">
      <c r="A190" t="s">
        <v>175</v>
      </c>
      <c r="B190" t="s">
        <v>1</v>
      </c>
      <c r="C190" s="52" t="str">
        <f>'к заполнению'!$B$11</f>
        <v xml:space="preserve">2026 год, 3 квартал</v>
      </c>
      <c r="D190" t="s">
        <v>176</v>
      </c>
      <c r="E190" t="s">
        <v>47</v>
      </c>
      <c r="F190" t="s">
        <v>178</v>
      </c>
      <c r="G190" t="s">
        <v>30</v>
      </c>
      <c r="H190" s="48" t="s">
        <v>447</v>
      </c>
      <c r="I190" t="s">
        <v>53</v>
      </c>
      <c r="J190" t="s">
        <v>13</v>
      </c>
      <c r="K190" s="49">
        <f>'к заполнению'!D62</f>
        <v>0</v>
      </c>
      <c r="O190">
        <f>'к заполнению'!DE62</f>
        <v>0</v>
      </c>
      <c r="P190">
        <v>189</v>
      </c>
      <c r="Q190">
        <v>1</v>
      </c>
      <c r="X190" t="s">
        <v>180</v>
      </c>
      <c r="Y190" t="s">
        <v>181</v>
      </c>
      <c r="Z190" t="s">
        <v>182</v>
      </c>
    </row>
    <row r="191">
      <c r="A191" t="s">
        <v>175</v>
      </c>
      <c r="B191" t="s">
        <v>1</v>
      </c>
      <c r="C191" s="52" t="str">
        <f>'к заполнению'!$B$11</f>
        <v xml:space="preserve">2026 год, 3 квартал</v>
      </c>
      <c r="D191" t="s">
        <v>176</v>
      </c>
      <c r="E191" t="s">
        <v>236</v>
      </c>
      <c r="F191" t="s">
        <v>178</v>
      </c>
      <c r="G191" t="s">
        <v>30</v>
      </c>
      <c r="H191" s="48" t="s">
        <v>448</v>
      </c>
      <c r="I191" t="s">
        <v>79</v>
      </c>
      <c r="J191" t="s">
        <v>13</v>
      </c>
      <c r="K191" s="49">
        <f>'к заполнению'!D65</f>
        <v>160</v>
      </c>
      <c r="O191">
        <f>'к заполнению'!DE65</f>
        <v>0</v>
      </c>
      <c r="P191">
        <v>190</v>
      </c>
      <c r="Q191">
        <v>1</v>
      </c>
      <c r="X191" t="s">
        <v>180</v>
      </c>
      <c r="Y191" t="s">
        <v>181</v>
      </c>
      <c r="Z191" t="s">
        <v>182</v>
      </c>
    </row>
    <row r="192">
      <c r="A192" t="s">
        <v>175</v>
      </c>
      <c r="B192" t="s">
        <v>1</v>
      </c>
      <c r="C192" s="52" t="str">
        <f>'к заполнению'!$B$11</f>
        <v xml:space="preserve">2026 год, 3 квартал</v>
      </c>
      <c r="D192" t="s">
        <v>176</v>
      </c>
      <c r="E192" t="s">
        <v>236</v>
      </c>
      <c r="F192" t="s">
        <v>178</v>
      </c>
      <c r="G192" t="s">
        <v>30</v>
      </c>
      <c r="H192" s="48" t="s">
        <v>449</v>
      </c>
      <c r="I192" t="s">
        <v>239</v>
      </c>
      <c r="J192" t="s">
        <v>13</v>
      </c>
      <c r="K192" s="49">
        <f>'к заполнению'!D66</f>
        <v>29</v>
      </c>
      <c r="O192">
        <f>'к заполнению'!DE66</f>
        <v>0</v>
      </c>
      <c r="P192">
        <v>191</v>
      </c>
      <c r="Q192">
        <v>1</v>
      </c>
      <c r="X192" t="s">
        <v>180</v>
      </c>
      <c r="Y192" t="s">
        <v>181</v>
      </c>
      <c r="Z192" t="s">
        <v>182</v>
      </c>
    </row>
    <row r="193">
      <c r="A193" t="s">
        <v>175</v>
      </c>
      <c r="B193" t="s">
        <v>1</v>
      </c>
      <c r="C193" s="52" t="str">
        <f>'к заполнению'!$B$11</f>
        <v xml:space="preserve">2026 год, 3 квартал</v>
      </c>
      <c r="D193" t="s">
        <v>176</v>
      </c>
      <c r="E193" t="s">
        <v>236</v>
      </c>
      <c r="F193" t="s">
        <v>178</v>
      </c>
      <c r="G193" t="s">
        <v>30</v>
      </c>
      <c r="H193" s="48" t="s">
        <v>450</v>
      </c>
      <c r="I193" t="s">
        <v>241</v>
      </c>
      <c r="J193" t="s">
        <v>13</v>
      </c>
      <c r="K193" s="49">
        <f>'к заполнению'!D67</f>
        <v>33</v>
      </c>
      <c r="O193">
        <f>'к заполнению'!DE67</f>
        <v>0</v>
      </c>
      <c r="P193">
        <v>192</v>
      </c>
      <c r="Q193">
        <v>1</v>
      </c>
      <c r="X193" t="s">
        <v>180</v>
      </c>
      <c r="Y193" t="s">
        <v>181</v>
      </c>
      <c r="Z193" t="s">
        <v>182</v>
      </c>
    </row>
    <row r="194">
      <c r="A194" t="s">
        <v>175</v>
      </c>
      <c r="B194" t="s">
        <v>1</v>
      </c>
      <c r="C194" s="52" t="str">
        <f>'к заполнению'!$B$11</f>
        <v xml:space="preserve">2026 год, 3 квартал</v>
      </c>
      <c r="D194" t="s">
        <v>176</v>
      </c>
      <c r="E194" t="s">
        <v>236</v>
      </c>
      <c r="F194" t="s">
        <v>178</v>
      </c>
      <c r="G194" t="s">
        <v>30</v>
      </c>
      <c r="H194" s="48" t="s">
        <v>451</v>
      </c>
      <c r="I194" t="s">
        <v>243</v>
      </c>
      <c r="J194" t="s">
        <v>13</v>
      </c>
      <c r="K194" s="49">
        <f>'к заполнению'!D68</f>
        <v>30</v>
      </c>
      <c r="O194">
        <f>'к заполнению'!DE68</f>
        <v>0</v>
      </c>
      <c r="P194">
        <v>193</v>
      </c>
      <c r="Q194">
        <v>1</v>
      </c>
      <c r="X194" t="s">
        <v>180</v>
      </c>
      <c r="Y194" t="s">
        <v>181</v>
      </c>
      <c r="Z194" t="s">
        <v>182</v>
      </c>
    </row>
    <row r="195">
      <c r="A195" t="s">
        <v>175</v>
      </c>
      <c r="B195" t="s">
        <v>1</v>
      </c>
      <c r="C195" s="52" t="str">
        <f>'к заполнению'!$B$11</f>
        <v xml:space="preserve">2026 год, 3 квартал</v>
      </c>
      <c r="D195" t="s">
        <v>176</v>
      </c>
      <c r="E195" t="s">
        <v>236</v>
      </c>
      <c r="F195" t="s">
        <v>178</v>
      </c>
      <c r="G195" t="s">
        <v>30</v>
      </c>
      <c r="H195" s="48" t="s">
        <v>452</v>
      </c>
      <c r="I195" t="s">
        <v>245</v>
      </c>
      <c r="J195" t="s">
        <v>13</v>
      </c>
      <c r="K195" s="49">
        <f>'к заполнению'!D69</f>
        <v>4</v>
      </c>
      <c r="O195">
        <f>'к заполнению'!DE69</f>
        <v>0</v>
      </c>
      <c r="P195">
        <v>194</v>
      </c>
      <c r="Q195">
        <v>1</v>
      </c>
      <c r="X195" t="s">
        <v>180</v>
      </c>
      <c r="Y195" t="s">
        <v>181</v>
      </c>
      <c r="Z195" t="s">
        <v>182</v>
      </c>
    </row>
    <row r="196">
      <c r="A196" t="s">
        <v>175</v>
      </c>
      <c r="B196" t="s">
        <v>1</v>
      </c>
      <c r="C196" s="52" t="str">
        <f>'к заполнению'!$B$11</f>
        <v xml:space="preserve">2026 год, 3 квартал</v>
      </c>
      <c r="D196" t="s">
        <v>176</v>
      </c>
      <c r="E196" t="s">
        <v>236</v>
      </c>
      <c r="F196" t="s">
        <v>178</v>
      </c>
      <c r="G196" t="s">
        <v>30</v>
      </c>
      <c r="H196" s="48" t="s">
        <v>453</v>
      </c>
      <c r="I196" t="s">
        <v>247</v>
      </c>
      <c r="J196" t="s">
        <v>13</v>
      </c>
      <c r="K196" s="49">
        <f>'к заполнению'!D70</f>
        <v>0</v>
      </c>
      <c r="O196">
        <f>'к заполнению'!DE70</f>
        <v>0</v>
      </c>
      <c r="P196">
        <v>195</v>
      </c>
      <c r="Q196">
        <v>1</v>
      </c>
      <c r="X196" t="s">
        <v>180</v>
      </c>
      <c r="Y196" t="s">
        <v>181</v>
      </c>
      <c r="Z196" t="s">
        <v>182</v>
      </c>
    </row>
    <row r="197">
      <c r="A197" t="s">
        <v>175</v>
      </c>
      <c r="B197" t="s">
        <v>1</v>
      </c>
      <c r="C197" s="52" t="str">
        <f>'к заполнению'!$B$11</f>
        <v xml:space="preserve">2026 год, 3 квартал</v>
      </c>
      <c r="D197" t="s">
        <v>176</v>
      </c>
      <c r="E197" t="s">
        <v>236</v>
      </c>
      <c r="F197" t="s">
        <v>178</v>
      </c>
      <c r="G197" t="s">
        <v>30</v>
      </c>
      <c r="H197" s="48" t="s">
        <v>454</v>
      </c>
      <c r="I197" t="s">
        <v>249</v>
      </c>
      <c r="J197" t="s">
        <v>13</v>
      </c>
      <c r="K197" s="49">
        <f>'к заполнению'!D71</f>
        <v>9</v>
      </c>
      <c r="O197">
        <f>'к заполнению'!DE71</f>
        <v>0</v>
      </c>
      <c r="P197">
        <v>196</v>
      </c>
      <c r="Q197">
        <v>1</v>
      </c>
      <c r="X197" t="s">
        <v>180</v>
      </c>
      <c r="Y197" t="s">
        <v>181</v>
      </c>
      <c r="Z197" t="s">
        <v>182</v>
      </c>
    </row>
    <row r="198">
      <c r="A198" t="s">
        <v>175</v>
      </c>
      <c r="B198" t="s">
        <v>1</v>
      </c>
      <c r="C198" s="52" t="str">
        <f>'к заполнению'!$B$11</f>
        <v xml:space="preserve">2026 год, 3 квартал</v>
      </c>
      <c r="D198" t="s">
        <v>176</v>
      </c>
      <c r="E198" t="s">
        <v>236</v>
      </c>
      <c r="F198" t="s">
        <v>178</v>
      </c>
      <c r="G198" t="s">
        <v>30</v>
      </c>
      <c r="H198" s="48" t="s">
        <v>455</v>
      </c>
      <c r="I198" t="s">
        <v>251</v>
      </c>
      <c r="J198" t="s">
        <v>13</v>
      </c>
      <c r="K198" s="49">
        <f>'к заполнению'!D72</f>
        <v>0</v>
      </c>
      <c r="O198">
        <f>'к заполнению'!DE72</f>
        <v>0</v>
      </c>
      <c r="P198">
        <v>197</v>
      </c>
      <c r="Q198">
        <v>1</v>
      </c>
      <c r="X198" t="s">
        <v>180</v>
      </c>
      <c r="Y198" t="s">
        <v>181</v>
      </c>
      <c r="Z198" t="s">
        <v>182</v>
      </c>
    </row>
    <row r="199">
      <c r="A199" t="s">
        <v>175</v>
      </c>
      <c r="B199" t="s">
        <v>1</v>
      </c>
      <c r="C199" s="52" t="str">
        <f>'к заполнению'!$B$11</f>
        <v xml:space="preserve">2026 год, 3 квартал</v>
      </c>
      <c r="D199" t="s">
        <v>176</v>
      </c>
      <c r="E199" t="s">
        <v>236</v>
      </c>
      <c r="F199" t="s">
        <v>178</v>
      </c>
      <c r="G199" t="s">
        <v>30</v>
      </c>
      <c r="H199" s="48" t="s">
        <v>456</v>
      </c>
      <c r="I199" t="s">
        <v>253</v>
      </c>
      <c r="J199" t="s">
        <v>13</v>
      </c>
      <c r="K199" s="49">
        <f>'к заполнению'!D73</f>
        <v>18</v>
      </c>
      <c r="O199">
        <f>'к заполнению'!DE73</f>
        <v>0</v>
      </c>
      <c r="P199">
        <v>198</v>
      </c>
      <c r="Q199">
        <v>1</v>
      </c>
      <c r="X199" t="s">
        <v>180</v>
      </c>
      <c r="Y199" t="s">
        <v>181</v>
      </c>
      <c r="Z199" t="s">
        <v>182</v>
      </c>
    </row>
    <row r="200">
      <c r="A200" t="s">
        <v>175</v>
      </c>
      <c r="B200" t="s">
        <v>1</v>
      </c>
      <c r="C200" s="52" t="str">
        <f>'к заполнению'!$B$11</f>
        <v xml:space="preserve">2026 год, 3 квартал</v>
      </c>
      <c r="D200" t="s">
        <v>176</v>
      </c>
      <c r="E200" t="s">
        <v>236</v>
      </c>
      <c r="F200" t="s">
        <v>178</v>
      </c>
      <c r="G200" t="s">
        <v>30</v>
      </c>
      <c r="H200" s="48" t="s">
        <v>457</v>
      </c>
      <c r="I200" t="s">
        <v>255</v>
      </c>
      <c r="J200" t="s">
        <v>13</v>
      </c>
      <c r="K200" s="49">
        <f>'к заполнению'!D74</f>
        <v>0</v>
      </c>
      <c r="O200">
        <f>'к заполнению'!DE74</f>
        <v>0</v>
      </c>
      <c r="P200">
        <v>199</v>
      </c>
      <c r="Q200">
        <v>1</v>
      </c>
      <c r="X200" t="s">
        <v>180</v>
      </c>
      <c r="Y200" t="s">
        <v>181</v>
      </c>
      <c r="Z200" t="s">
        <v>182</v>
      </c>
    </row>
    <row r="201">
      <c r="A201" t="s">
        <v>175</v>
      </c>
      <c r="B201" t="s">
        <v>1</v>
      </c>
      <c r="C201" s="52" t="str">
        <f>'к заполнению'!$B$11</f>
        <v xml:space="preserve">2026 год, 3 квартал</v>
      </c>
      <c r="D201" t="s">
        <v>176</v>
      </c>
      <c r="E201" t="s">
        <v>236</v>
      </c>
      <c r="F201" t="s">
        <v>178</v>
      </c>
      <c r="G201" t="s">
        <v>30</v>
      </c>
      <c r="H201" s="48" t="s">
        <v>458</v>
      </c>
      <c r="I201" t="s">
        <v>257</v>
      </c>
      <c r="J201" t="s">
        <v>13</v>
      </c>
      <c r="K201" s="49">
        <f>'к заполнению'!D75</f>
        <v>0</v>
      </c>
      <c r="O201">
        <f>'к заполнению'!DE75</f>
        <v>0</v>
      </c>
      <c r="P201">
        <v>200</v>
      </c>
      <c r="Q201">
        <v>1</v>
      </c>
      <c r="X201" t="s">
        <v>180</v>
      </c>
      <c r="Y201" t="s">
        <v>181</v>
      </c>
      <c r="Z201" t="s">
        <v>182</v>
      </c>
    </row>
    <row r="202">
      <c r="A202" t="s">
        <v>175</v>
      </c>
      <c r="B202" t="s">
        <v>1</v>
      </c>
      <c r="C202" s="52" t="str">
        <f>'к заполнению'!$B$11</f>
        <v xml:space="preserve">2026 год, 3 квартал</v>
      </c>
      <c r="D202" t="s">
        <v>176</v>
      </c>
      <c r="E202" t="s">
        <v>236</v>
      </c>
      <c r="F202" t="s">
        <v>178</v>
      </c>
      <c r="G202" t="s">
        <v>30</v>
      </c>
      <c r="H202" s="48" t="s">
        <v>459</v>
      </c>
      <c r="I202" t="s">
        <v>259</v>
      </c>
      <c r="J202" t="s">
        <v>13</v>
      </c>
      <c r="K202" s="49">
        <f>'к заполнению'!D76</f>
        <v>37</v>
      </c>
      <c r="O202">
        <f>'к заполнению'!DE76</f>
        <v>0</v>
      </c>
      <c r="P202">
        <v>201</v>
      </c>
      <c r="Q202">
        <v>1</v>
      </c>
      <c r="X202" t="s">
        <v>180</v>
      </c>
      <c r="Y202" t="s">
        <v>181</v>
      </c>
      <c r="Z202" t="s">
        <v>182</v>
      </c>
    </row>
    <row r="203">
      <c r="A203" t="s">
        <v>175</v>
      </c>
      <c r="B203" t="s">
        <v>1</v>
      </c>
      <c r="C203" s="52" t="str">
        <f>'к заполнению'!$B$11</f>
        <v xml:space="preserve">2026 год, 3 квартал</v>
      </c>
      <c r="D203" t="s">
        <v>176</v>
      </c>
      <c r="E203" t="s">
        <v>260</v>
      </c>
      <c r="F203" t="s">
        <v>178</v>
      </c>
      <c r="G203" t="s">
        <v>30</v>
      </c>
      <c r="H203" s="48" t="s">
        <v>460</v>
      </c>
      <c r="I203" t="s">
        <v>79</v>
      </c>
      <c r="J203" t="s">
        <v>13</v>
      </c>
      <c r="K203" s="49">
        <f>'к заполнению'!D80</f>
        <v>73</v>
      </c>
      <c r="O203">
        <f>'к заполнению'!DE80</f>
        <v>0</v>
      </c>
      <c r="P203">
        <v>202</v>
      </c>
      <c r="Q203">
        <v>1</v>
      </c>
      <c r="X203" t="s">
        <v>180</v>
      </c>
      <c r="Y203" t="s">
        <v>181</v>
      </c>
      <c r="Z203" t="s">
        <v>182</v>
      </c>
    </row>
    <row r="204">
      <c r="A204" t="s">
        <v>175</v>
      </c>
      <c r="B204" t="s">
        <v>1</v>
      </c>
      <c r="C204" s="52" t="str">
        <f>'к заполнению'!$B$11</f>
        <v xml:space="preserve">2026 год, 3 квартал</v>
      </c>
      <c r="D204" t="s">
        <v>176</v>
      </c>
      <c r="E204" t="s">
        <v>260</v>
      </c>
      <c r="F204" t="s">
        <v>178</v>
      </c>
      <c r="G204" t="s">
        <v>30</v>
      </c>
      <c r="H204" s="48" t="s">
        <v>461</v>
      </c>
      <c r="I204" t="s">
        <v>68</v>
      </c>
      <c r="J204" t="s">
        <v>13</v>
      </c>
      <c r="K204" s="49">
        <f>'к заполнению'!D81</f>
        <v>34</v>
      </c>
      <c r="O204">
        <f>'к заполнению'!DE81</f>
        <v>0</v>
      </c>
      <c r="P204">
        <v>203</v>
      </c>
      <c r="Q204">
        <v>1</v>
      </c>
      <c r="X204" t="s">
        <v>180</v>
      </c>
      <c r="Y204" t="s">
        <v>181</v>
      </c>
      <c r="Z204" t="s">
        <v>182</v>
      </c>
    </row>
    <row r="205">
      <c r="A205" t="s">
        <v>175</v>
      </c>
      <c r="B205" t="s">
        <v>1</v>
      </c>
      <c r="C205" s="52" t="str">
        <f>'к заполнению'!$B$11</f>
        <v xml:space="preserve">2026 год, 3 квартал</v>
      </c>
      <c r="D205" t="s">
        <v>176</v>
      </c>
      <c r="E205" t="s">
        <v>260</v>
      </c>
      <c r="F205" t="s">
        <v>178</v>
      </c>
      <c r="G205" t="s">
        <v>30</v>
      </c>
      <c r="H205" s="48" t="s">
        <v>462</v>
      </c>
      <c r="I205" t="s">
        <v>69</v>
      </c>
      <c r="J205" t="s">
        <v>13</v>
      </c>
      <c r="K205" s="49">
        <f>'к заполнению'!D82</f>
        <v>20</v>
      </c>
      <c r="O205">
        <f>'к заполнению'!DE82</f>
        <v>0</v>
      </c>
      <c r="P205">
        <v>204</v>
      </c>
      <c r="Q205">
        <v>1</v>
      </c>
      <c r="X205" t="s">
        <v>180</v>
      </c>
      <c r="Y205" t="s">
        <v>181</v>
      </c>
      <c r="Z205" t="s">
        <v>182</v>
      </c>
    </row>
    <row r="206">
      <c r="A206" t="s">
        <v>175</v>
      </c>
      <c r="B206" t="s">
        <v>1</v>
      </c>
      <c r="C206" s="52" t="str">
        <f>'к заполнению'!$B$11</f>
        <v xml:space="preserve">2026 год, 3 квартал</v>
      </c>
      <c r="D206" t="s">
        <v>176</v>
      </c>
      <c r="E206" t="s">
        <v>260</v>
      </c>
      <c r="F206" t="s">
        <v>178</v>
      </c>
      <c r="G206" t="s">
        <v>30</v>
      </c>
      <c r="H206" s="48" t="s">
        <v>463</v>
      </c>
      <c r="I206" t="s">
        <v>70</v>
      </c>
      <c r="J206" t="s">
        <v>13</v>
      </c>
      <c r="K206" s="49">
        <f>'к заполнению'!D83</f>
        <v>14</v>
      </c>
      <c r="O206">
        <f>'к заполнению'!DE83</f>
        <v>0</v>
      </c>
      <c r="P206">
        <v>205</v>
      </c>
      <c r="Q206">
        <v>1</v>
      </c>
      <c r="X206" t="s">
        <v>180</v>
      </c>
      <c r="Y206" t="s">
        <v>181</v>
      </c>
      <c r="Z206" t="s">
        <v>182</v>
      </c>
    </row>
    <row r="207">
      <c r="A207" t="s">
        <v>175</v>
      </c>
      <c r="B207" t="s">
        <v>1</v>
      </c>
      <c r="C207" s="52" t="str">
        <f>'к заполнению'!$B$11</f>
        <v xml:space="preserve">2026 год, 3 квартал</v>
      </c>
      <c r="D207" t="s">
        <v>176</v>
      </c>
      <c r="E207" t="s">
        <v>260</v>
      </c>
      <c r="F207" t="s">
        <v>178</v>
      </c>
      <c r="G207" t="s">
        <v>30</v>
      </c>
      <c r="H207" s="48" t="s">
        <v>464</v>
      </c>
      <c r="I207" t="s">
        <v>71</v>
      </c>
      <c r="J207" t="s">
        <v>13</v>
      </c>
      <c r="K207" s="49">
        <f>'к заполнению'!D84</f>
        <v>7</v>
      </c>
      <c r="O207">
        <f>'к заполнению'!DE84</f>
        <v>0</v>
      </c>
      <c r="P207">
        <v>206</v>
      </c>
      <c r="Q207">
        <v>1</v>
      </c>
      <c r="X207" t="s">
        <v>180</v>
      </c>
      <c r="Y207" t="s">
        <v>181</v>
      </c>
      <c r="Z207" t="s">
        <v>182</v>
      </c>
    </row>
    <row r="208">
      <c r="A208" t="s">
        <v>175</v>
      </c>
      <c r="B208" t="s">
        <v>1</v>
      </c>
      <c r="C208" s="52" t="str">
        <f>'к заполнению'!$B$11</f>
        <v xml:space="preserve">2026 год, 3 квартал</v>
      </c>
      <c r="D208" t="s">
        <v>176</v>
      </c>
      <c r="E208" t="s">
        <v>260</v>
      </c>
      <c r="F208" t="s">
        <v>178</v>
      </c>
      <c r="G208" t="s">
        <v>30</v>
      </c>
      <c r="H208" s="48" t="s">
        <v>465</v>
      </c>
      <c r="I208" t="s">
        <v>72</v>
      </c>
      <c r="J208" t="s">
        <v>13</v>
      </c>
      <c r="K208" s="49">
        <f>'к заполнению'!D85</f>
        <v>0</v>
      </c>
      <c r="O208">
        <f>'к заполнению'!DE85</f>
        <v>0</v>
      </c>
      <c r="P208">
        <v>207</v>
      </c>
      <c r="Q208">
        <v>1</v>
      </c>
      <c r="X208" t="s">
        <v>180</v>
      </c>
      <c r="Y208" t="s">
        <v>181</v>
      </c>
      <c r="Z208" t="s">
        <v>182</v>
      </c>
    </row>
    <row r="209">
      <c r="A209" t="s">
        <v>175</v>
      </c>
      <c r="B209" t="s">
        <v>1</v>
      </c>
      <c r="C209" s="52" t="str">
        <f>'к заполнению'!$B$11</f>
        <v xml:space="preserve">2026 год, 3 квартал</v>
      </c>
      <c r="D209" t="s">
        <v>176</v>
      </c>
      <c r="E209" t="s">
        <v>260</v>
      </c>
      <c r="F209" t="s">
        <v>178</v>
      </c>
      <c r="G209" t="s">
        <v>30</v>
      </c>
      <c r="H209" s="48" t="s">
        <v>466</v>
      </c>
      <c r="I209" t="s">
        <v>73</v>
      </c>
      <c r="J209" t="s">
        <v>13</v>
      </c>
      <c r="K209" s="49">
        <f>'к заполнению'!D86</f>
        <v>0</v>
      </c>
      <c r="O209">
        <f>'к заполнению'!DE86</f>
        <v>0</v>
      </c>
      <c r="P209">
        <v>208</v>
      </c>
      <c r="Q209">
        <v>1</v>
      </c>
      <c r="X209" t="s">
        <v>180</v>
      </c>
      <c r="Y209" t="s">
        <v>181</v>
      </c>
      <c r="Z209" t="s">
        <v>182</v>
      </c>
    </row>
    <row r="210">
      <c r="A210" t="s">
        <v>175</v>
      </c>
      <c r="B210" t="s">
        <v>1</v>
      </c>
      <c r="C210" s="52" t="str">
        <f>'к заполнению'!$B$11</f>
        <v xml:space="preserve">2026 год, 3 квартал</v>
      </c>
      <c r="D210" t="s">
        <v>176</v>
      </c>
      <c r="E210" t="s">
        <v>260</v>
      </c>
      <c r="F210" t="s">
        <v>178</v>
      </c>
      <c r="G210" t="s">
        <v>30</v>
      </c>
      <c r="H210" s="48" t="s">
        <v>467</v>
      </c>
      <c r="I210" t="s">
        <v>269</v>
      </c>
      <c r="J210" t="s">
        <v>13</v>
      </c>
      <c r="K210" s="49">
        <f>'к заполнению'!D87</f>
        <v>0</v>
      </c>
      <c r="O210">
        <f>'к заполнению'!DE87</f>
        <v>0</v>
      </c>
      <c r="P210">
        <v>209</v>
      </c>
      <c r="Q210">
        <v>1</v>
      </c>
      <c r="X210" t="s">
        <v>180</v>
      </c>
      <c r="Y210" t="s">
        <v>181</v>
      </c>
      <c r="Z210" t="s">
        <v>182</v>
      </c>
    </row>
    <row r="211">
      <c r="A211" t="s">
        <v>175</v>
      </c>
      <c r="B211" t="s">
        <v>1</v>
      </c>
      <c r="C211" s="52" t="str">
        <f>'к заполнению'!$B$11</f>
        <v xml:space="preserve">2026 год, 3 квартал</v>
      </c>
      <c r="D211" t="s">
        <v>176</v>
      </c>
      <c r="E211" t="s">
        <v>260</v>
      </c>
      <c r="F211" t="s">
        <v>178</v>
      </c>
      <c r="G211" t="s">
        <v>30</v>
      </c>
      <c r="H211" s="48" t="s">
        <v>468</v>
      </c>
      <c r="I211" t="s">
        <v>75</v>
      </c>
      <c r="J211" t="s">
        <v>13</v>
      </c>
      <c r="K211" s="49">
        <f>'к заполнению'!D88</f>
        <v>0</v>
      </c>
      <c r="O211">
        <f>'к заполнению'!DE88</f>
        <v>0</v>
      </c>
      <c r="P211">
        <v>210</v>
      </c>
      <c r="Q211">
        <v>1</v>
      </c>
      <c r="X211" t="s">
        <v>180</v>
      </c>
      <c r="Y211" t="s">
        <v>181</v>
      </c>
      <c r="Z211" t="s">
        <v>182</v>
      </c>
    </row>
    <row r="212">
      <c r="A212" t="s">
        <v>175</v>
      </c>
      <c r="B212" t="s">
        <v>1</v>
      </c>
      <c r="C212" s="52" t="str">
        <f>'к заполнению'!$B$11</f>
        <v xml:space="preserve">2026 год, 3 квартал</v>
      </c>
      <c r="D212" t="s">
        <v>176</v>
      </c>
      <c r="E212" t="s">
        <v>260</v>
      </c>
      <c r="F212" t="s">
        <v>178</v>
      </c>
      <c r="G212" t="s">
        <v>30</v>
      </c>
      <c r="H212" s="48" t="s">
        <v>469</v>
      </c>
      <c r="I212" t="s">
        <v>76</v>
      </c>
      <c r="J212" t="s">
        <v>13</v>
      </c>
      <c r="K212" s="49">
        <f>'к заполнению'!D89</f>
        <v>8</v>
      </c>
      <c r="O212">
        <f>'к заполнению'!DE89</f>
        <v>0</v>
      </c>
      <c r="P212">
        <v>211</v>
      </c>
      <c r="Q212">
        <v>1</v>
      </c>
      <c r="X212" t="s">
        <v>180</v>
      </c>
      <c r="Y212" t="s">
        <v>181</v>
      </c>
      <c r="Z212" t="s">
        <v>182</v>
      </c>
    </row>
    <row r="213">
      <c r="A213" t="s">
        <v>175</v>
      </c>
      <c r="B213" t="s">
        <v>1</v>
      </c>
      <c r="C213" s="52" t="str">
        <f>'к заполнению'!$B$11</f>
        <v xml:space="preserve">2026 год, 3 квартал</v>
      </c>
      <c r="D213" t="s">
        <v>176</v>
      </c>
      <c r="E213" t="s">
        <v>260</v>
      </c>
      <c r="F213" t="s">
        <v>178</v>
      </c>
      <c r="G213" t="s">
        <v>30</v>
      </c>
      <c r="H213" s="48" t="s">
        <v>470</v>
      </c>
      <c r="I213" t="s">
        <v>77</v>
      </c>
      <c r="J213" t="s">
        <v>13</v>
      </c>
      <c r="K213" s="49">
        <f>'к заполнению'!D90</f>
        <v>0</v>
      </c>
      <c r="O213">
        <f>'к заполнению'!DE90</f>
        <v>0</v>
      </c>
      <c r="P213">
        <v>212</v>
      </c>
      <c r="Q213">
        <v>1</v>
      </c>
      <c r="X213" t="s">
        <v>180</v>
      </c>
      <c r="Y213" t="s">
        <v>181</v>
      </c>
      <c r="Z213" t="s">
        <v>182</v>
      </c>
    </row>
    <row r="214">
      <c r="A214" t="s">
        <v>175</v>
      </c>
      <c r="B214" t="s">
        <v>1</v>
      </c>
      <c r="C214" s="52" t="str">
        <f>'к заполнению'!$B$11</f>
        <v xml:space="preserve">2026 год, 3 квартал</v>
      </c>
      <c r="D214" t="s">
        <v>176</v>
      </c>
      <c r="E214" t="s">
        <v>260</v>
      </c>
      <c r="F214" t="s">
        <v>178</v>
      </c>
      <c r="G214" t="s">
        <v>30</v>
      </c>
      <c r="H214" s="48" t="s">
        <v>471</v>
      </c>
      <c r="I214" t="s">
        <v>78</v>
      </c>
      <c r="J214" t="s">
        <v>13</v>
      </c>
      <c r="K214" s="49">
        <f>'к заполнению'!D91</f>
        <v>4</v>
      </c>
      <c r="O214">
        <f>'к заполнению'!DE91</f>
        <v>0</v>
      </c>
      <c r="P214">
        <v>213</v>
      </c>
      <c r="Q214">
        <v>1</v>
      </c>
      <c r="X214" t="s">
        <v>180</v>
      </c>
      <c r="Y214" t="s">
        <v>181</v>
      </c>
      <c r="Z214" t="s">
        <v>182</v>
      </c>
    </row>
    <row r="215">
      <c r="A215" t="s">
        <v>175</v>
      </c>
      <c r="B215" t="s">
        <v>1</v>
      </c>
      <c r="C215" s="52" t="str">
        <f>'к заполнению'!$B$11</f>
        <v xml:space="preserve">2026 год, 3 квартал</v>
      </c>
      <c r="D215" t="s">
        <v>274</v>
      </c>
      <c r="E215" t="s">
        <v>260</v>
      </c>
      <c r="F215" t="s">
        <v>178</v>
      </c>
      <c r="G215" t="s">
        <v>472</v>
      </c>
      <c r="H215" s="48" t="s">
        <v>473</v>
      </c>
      <c r="I215" t="s">
        <v>79</v>
      </c>
      <c r="J215" t="s">
        <v>13</v>
      </c>
      <c r="K215" s="49">
        <f>'к заполнению'!D92</f>
        <v>73</v>
      </c>
      <c r="O215">
        <f>'к заполнению'!DE92</f>
        <v>0</v>
      </c>
      <c r="P215">
        <v>214</v>
      </c>
      <c r="Q215">
        <v>1</v>
      </c>
      <c r="X215" t="s">
        <v>180</v>
      </c>
      <c r="Y215" t="s">
        <v>181</v>
      </c>
      <c r="Z215" t="s">
        <v>182</v>
      </c>
    </row>
    <row r="216">
      <c r="A216" t="s">
        <v>175</v>
      </c>
      <c r="B216" t="s">
        <v>1</v>
      </c>
      <c r="C216" s="52" t="str">
        <f>'к заполнению'!$B$11</f>
        <v xml:space="preserve">2026 год, 3 квартал</v>
      </c>
      <c r="D216" t="s">
        <v>277</v>
      </c>
      <c r="E216" t="s">
        <v>260</v>
      </c>
      <c r="F216" t="s">
        <v>178</v>
      </c>
      <c r="G216" t="s">
        <v>472</v>
      </c>
      <c r="H216" s="48" t="s">
        <v>474</v>
      </c>
      <c r="I216" t="s">
        <v>277</v>
      </c>
      <c r="J216" t="s">
        <v>13</v>
      </c>
      <c r="K216" s="49">
        <f>'к заполнению'!D93</f>
        <v>0</v>
      </c>
      <c r="O216">
        <f>'к заполнению'!DE93</f>
        <v>0</v>
      </c>
      <c r="P216">
        <v>215</v>
      </c>
      <c r="Q216">
        <v>1</v>
      </c>
      <c r="X216" t="s">
        <v>180</v>
      </c>
      <c r="Y216" t="s">
        <v>181</v>
      </c>
      <c r="Z216" t="s">
        <v>182</v>
      </c>
    </row>
    <row r="217">
      <c r="A217" t="s">
        <v>175</v>
      </c>
      <c r="B217" t="s">
        <v>1</v>
      </c>
      <c r="C217" s="52" t="str">
        <f>'к заполнению'!$B$11</f>
        <v xml:space="preserve">2026 год, 3 квартал</v>
      </c>
      <c r="D217" t="s">
        <v>277</v>
      </c>
      <c r="E217" t="s">
        <v>260</v>
      </c>
      <c r="F217" t="s">
        <v>178</v>
      </c>
      <c r="G217" t="s">
        <v>472</v>
      </c>
      <c r="H217" s="48" t="s">
        <v>475</v>
      </c>
      <c r="I217" t="s">
        <v>81</v>
      </c>
      <c r="J217" t="s">
        <v>13</v>
      </c>
      <c r="K217" s="49">
        <f>'к заполнению'!D94</f>
        <v>0</v>
      </c>
      <c r="O217">
        <f>'к заполнению'!DE94</f>
        <v>0</v>
      </c>
      <c r="P217">
        <v>216</v>
      </c>
      <c r="Q217">
        <v>1</v>
      </c>
      <c r="X217" t="s">
        <v>180</v>
      </c>
      <c r="Y217" t="s">
        <v>181</v>
      </c>
      <c r="Z217" t="s">
        <v>182</v>
      </c>
    </row>
    <row r="218">
      <c r="A218" t="s">
        <v>175</v>
      </c>
      <c r="B218" t="s">
        <v>1</v>
      </c>
      <c r="C218" s="52" t="str">
        <f>'к заполнению'!$B$11</f>
        <v xml:space="preserve">2026 год, 3 квартал</v>
      </c>
      <c r="D218" t="s">
        <v>277</v>
      </c>
      <c r="E218" t="s">
        <v>260</v>
      </c>
      <c r="F218" t="s">
        <v>178</v>
      </c>
      <c r="G218" t="s">
        <v>472</v>
      </c>
      <c r="H218" s="48" t="s">
        <v>476</v>
      </c>
      <c r="I218" t="s">
        <v>82</v>
      </c>
      <c r="J218" t="s">
        <v>13</v>
      </c>
      <c r="K218" s="49">
        <f>'к заполнению'!D95</f>
        <v>0</v>
      </c>
      <c r="O218">
        <f>'к заполнению'!DE95</f>
        <v>0</v>
      </c>
      <c r="P218">
        <v>217</v>
      </c>
      <c r="Q218">
        <v>1</v>
      </c>
      <c r="X218" t="s">
        <v>180</v>
      </c>
      <c r="Y218" t="s">
        <v>181</v>
      </c>
      <c r="Z218" t="s">
        <v>182</v>
      </c>
    </row>
    <row r="219">
      <c r="A219" t="s">
        <v>175</v>
      </c>
      <c r="B219" t="s">
        <v>1</v>
      </c>
      <c r="C219" s="52" t="str">
        <f>'к заполнению'!$B$11</f>
        <v xml:space="preserve">2026 год, 3 квартал</v>
      </c>
      <c r="D219" t="s">
        <v>277</v>
      </c>
      <c r="E219" t="s">
        <v>260</v>
      </c>
      <c r="F219" t="s">
        <v>178</v>
      </c>
      <c r="G219" t="s">
        <v>472</v>
      </c>
      <c r="H219" s="48" t="s">
        <v>477</v>
      </c>
      <c r="I219" t="s">
        <v>83</v>
      </c>
      <c r="J219" t="s">
        <v>13</v>
      </c>
      <c r="K219" s="49">
        <f>'к заполнению'!D96</f>
        <v>0</v>
      </c>
      <c r="O219">
        <f>'к заполнению'!DE96</f>
        <v>0</v>
      </c>
      <c r="P219">
        <v>218</v>
      </c>
      <c r="Q219">
        <v>1</v>
      </c>
      <c r="X219" t="s">
        <v>180</v>
      </c>
      <c r="Y219" t="s">
        <v>181</v>
      </c>
      <c r="Z219" t="s">
        <v>182</v>
      </c>
    </row>
    <row r="220">
      <c r="A220" t="s">
        <v>175</v>
      </c>
      <c r="B220" t="s">
        <v>1</v>
      </c>
      <c r="C220" s="52" t="str">
        <f>'к заполнению'!$B$11</f>
        <v xml:space="preserve">2026 год, 3 квартал</v>
      </c>
      <c r="D220" t="s">
        <v>282</v>
      </c>
      <c r="E220" t="s">
        <v>260</v>
      </c>
      <c r="F220" t="s">
        <v>178</v>
      </c>
      <c r="G220" t="s">
        <v>472</v>
      </c>
      <c r="H220" s="48" t="s">
        <v>478</v>
      </c>
      <c r="I220" t="s">
        <v>282</v>
      </c>
      <c r="J220" t="s">
        <v>13</v>
      </c>
      <c r="K220" s="49">
        <f>'к заполнению'!D97</f>
        <v>73</v>
      </c>
      <c r="O220">
        <f>'к заполнению'!DE97</f>
        <v>0</v>
      </c>
      <c r="P220">
        <v>219</v>
      </c>
      <c r="Q220">
        <v>1</v>
      </c>
      <c r="X220" t="s">
        <v>180</v>
      </c>
      <c r="Y220" t="s">
        <v>181</v>
      </c>
      <c r="Z220" t="s">
        <v>182</v>
      </c>
    </row>
    <row r="221">
      <c r="A221" t="s">
        <v>175</v>
      </c>
      <c r="B221" t="s">
        <v>1</v>
      </c>
      <c r="C221" s="52" t="str">
        <f>'к заполнению'!$B$11</f>
        <v xml:space="preserve">2026 год, 3 квартал</v>
      </c>
      <c r="D221" t="s">
        <v>282</v>
      </c>
      <c r="E221" t="s">
        <v>260</v>
      </c>
      <c r="F221" t="s">
        <v>178</v>
      </c>
      <c r="G221" t="s">
        <v>472</v>
      </c>
      <c r="H221" s="48" t="s">
        <v>479</v>
      </c>
      <c r="I221" t="s">
        <v>81</v>
      </c>
      <c r="J221" t="s">
        <v>13</v>
      </c>
      <c r="K221" s="49">
        <f>'к заполнению'!D98</f>
        <v>7</v>
      </c>
      <c r="O221">
        <f>'к заполнению'!DE98</f>
        <v>0</v>
      </c>
      <c r="P221">
        <v>220</v>
      </c>
      <c r="Q221">
        <v>1</v>
      </c>
      <c r="X221" t="s">
        <v>180</v>
      </c>
      <c r="Y221" t="s">
        <v>181</v>
      </c>
      <c r="Z221" t="s">
        <v>182</v>
      </c>
    </row>
    <row r="222">
      <c r="A222" t="s">
        <v>175</v>
      </c>
      <c r="B222" t="s">
        <v>1</v>
      </c>
      <c r="C222" s="52" t="str">
        <f>'к заполнению'!$B$11</f>
        <v xml:space="preserve">2026 год, 3 квартал</v>
      </c>
      <c r="D222" t="s">
        <v>282</v>
      </c>
      <c r="E222" t="s">
        <v>260</v>
      </c>
      <c r="F222" t="s">
        <v>178</v>
      </c>
      <c r="G222" t="s">
        <v>472</v>
      </c>
      <c r="H222" s="48" t="s">
        <v>480</v>
      </c>
      <c r="I222" t="s">
        <v>82</v>
      </c>
      <c r="J222" t="s">
        <v>13</v>
      </c>
      <c r="K222" s="49">
        <f>'к заполнению'!D99</f>
        <v>0</v>
      </c>
      <c r="O222">
        <f>'к заполнению'!DE99</f>
        <v>0</v>
      </c>
      <c r="P222">
        <v>221</v>
      </c>
      <c r="Q222">
        <v>1</v>
      </c>
      <c r="X222" t="s">
        <v>180</v>
      </c>
      <c r="Y222" t="s">
        <v>181</v>
      </c>
      <c r="Z222" t="s">
        <v>182</v>
      </c>
    </row>
    <row r="223">
      <c r="A223" t="s">
        <v>175</v>
      </c>
      <c r="B223" t="s">
        <v>1</v>
      </c>
      <c r="C223" s="52" t="str">
        <f>'к заполнению'!$B$11</f>
        <v xml:space="preserve">2026 год, 3 квартал</v>
      </c>
      <c r="D223" t="s">
        <v>282</v>
      </c>
      <c r="E223" t="s">
        <v>260</v>
      </c>
      <c r="F223" t="s">
        <v>178</v>
      </c>
      <c r="G223" t="s">
        <v>472</v>
      </c>
      <c r="H223" s="48" t="s">
        <v>481</v>
      </c>
      <c r="I223" t="s">
        <v>83</v>
      </c>
      <c r="J223" t="s">
        <v>13</v>
      </c>
      <c r="K223" s="49">
        <f>'к заполнению'!D100</f>
        <v>66</v>
      </c>
      <c r="O223">
        <f>'к заполнению'!DE100</f>
        <v>0</v>
      </c>
      <c r="P223">
        <v>222</v>
      </c>
      <c r="Q223">
        <v>1</v>
      </c>
      <c r="X223" t="s">
        <v>180</v>
      </c>
      <c r="Y223" t="s">
        <v>181</v>
      </c>
      <c r="Z223" t="s">
        <v>182</v>
      </c>
    </row>
    <row r="224">
      <c r="A224" t="s">
        <v>175</v>
      </c>
      <c r="B224" t="s">
        <v>1</v>
      </c>
      <c r="C224" s="52" t="str">
        <f>'к заполнению'!$B$11</f>
        <v xml:space="preserve">2026 год, 3 квартал</v>
      </c>
      <c r="D224" t="s">
        <v>176</v>
      </c>
      <c r="E224" t="s">
        <v>287</v>
      </c>
      <c r="F224" t="s">
        <v>178</v>
      </c>
      <c r="G224" t="s">
        <v>482</v>
      </c>
      <c r="H224" s="48" t="s">
        <v>483</v>
      </c>
      <c r="I224" t="s">
        <v>287</v>
      </c>
      <c r="J224" t="s">
        <v>13</v>
      </c>
      <c r="K224" s="49">
        <f>'к заполнению'!D103</f>
        <v>90</v>
      </c>
      <c r="O224">
        <f>'к заполнению'!DE103</f>
        <v>0</v>
      </c>
      <c r="P224">
        <v>223</v>
      </c>
      <c r="Q224">
        <v>1</v>
      </c>
      <c r="X224" t="s">
        <v>180</v>
      </c>
      <c r="Y224" t="s">
        <v>181</v>
      </c>
      <c r="Z224" t="s">
        <v>182</v>
      </c>
    </row>
    <row r="225">
      <c r="A225" t="s">
        <v>175</v>
      </c>
      <c r="B225" t="s">
        <v>1</v>
      </c>
      <c r="C225" s="52" t="str">
        <f>'к заполнению'!$B$11</f>
        <v xml:space="preserve">2026 год, 3 квартал</v>
      </c>
      <c r="D225" t="s">
        <v>176</v>
      </c>
      <c r="E225" t="s">
        <v>287</v>
      </c>
      <c r="F225" t="s">
        <v>178</v>
      </c>
      <c r="G225" t="s">
        <v>482</v>
      </c>
      <c r="H225" s="48" t="s">
        <v>484</v>
      </c>
      <c r="I225" t="s">
        <v>88</v>
      </c>
      <c r="J225" t="s">
        <v>13</v>
      </c>
      <c r="K225" s="49">
        <f>'к заполнению'!D104</f>
        <v>6</v>
      </c>
      <c r="O225">
        <f>'к заполнению'!DE104</f>
        <v>0</v>
      </c>
      <c r="P225">
        <v>224</v>
      </c>
      <c r="Q225">
        <v>1</v>
      </c>
      <c r="X225" t="s">
        <v>180</v>
      </c>
      <c r="Y225" t="s">
        <v>181</v>
      </c>
      <c r="Z225" t="s">
        <v>182</v>
      </c>
    </row>
    <row r="226">
      <c r="A226" t="s">
        <v>175</v>
      </c>
      <c r="B226" t="s">
        <v>1</v>
      </c>
      <c r="C226" s="52" t="str">
        <f>'к заполнению'!$B$11</f>
        <v xml:space="preserve">2026 год, 3 квартал</v>
      </c>
      <c r="D226" t="s">
        <v>176</v>
      </c>
      <c r="E226" t="s">
        <v>287</v>
      </c>
      <c r="F226" t="s">
        <v>178</v>
      </c>
      <c r="G226" t="s">
        <v>482</v>
      </c>
      <c r="H226" s="48" t="s">
        <v>485</v>
      </c>
      <c r="I226" t="s">
        <v>89</v>
      </c>
      <c r="J226" t="s">
        <v>13</v>
      </c>
      <c r="K226" s="49">
        <f>'к заполнению'!D105</f>
        <v>0</v>
      </c>
      <c r="O226">
        <f>'к заполнению'!DE105</f>
        <v>0</v>
      </c>
      <c r="P226">
        <v>225</v>
      </c>
      <c r="Q226">
        <v>1</v>
      </c>
      <c r="X226" t="s">
        <v>180</v>
      </c>
      <c r="Y226" t="s">
        <v>181</v>
      </c>
      <c r="Z226" t="s">
        <v>182</v>
      </c>
    </row>
    <row r="227">
      <c r="A227" t="s">
        <v>175</v>
      </c>
      <c r="B227" t="s">
        <v>1</v>
      </c>
      <c r="C227" s="52" t="str">
        <f>'к заполнению'!$B$11</f>
        <v xml:space="preserve">2026 год, 3 квартал</v>
      </c>
      <c r="D227" t="s">
        <v>176</v>
      </c>
      <c r="E227" t="s">
        <v>287</v>
      </c>
      <c r="F227" t="s">
        <v>178</v>
      </c>
      <c r="G227" t="s">
        <v>482</v>
      </c>
      <c r="H227" s="48" t="s">
        <v>486</v>
      </c>
      <c r="I227" t="s">
        <v>90</v>
      </c>
      <c r="J227" t="s">
        <v>13</v>
      </c>
      <c r="K227" s="49">
        <f>'к заполнению'!D106</f>
        <v>8</v>
      </c>
      <c r="O227">
        <f>'к заполнению'!DE106</f>
        <v>0</v>
      </c>
      <c r="P227">
        <v>226</v>
      </c>
      <c r="Q227">
        <v>1</v>
      </c>
      <c r="X227" t="s">
        <v>180</v>
      </c>
      <c r="Y227" t="s">
        <v>181</v>
      </c>
      <c r="Z227" t="s">
        <v>182</v>
      </c>
    </row>
    <row r="228">
      <c r="A228" t="s">
        <v>175</v>
      </c>
      <c r="B228" t="s">
        <v>1</v>
      </c>
      <c r="C228" s="52" t="str">
        <f>'к заполнению'!$B$11</f>
        <v xml:space="preserve">2026 год, 3 квартал</v>
      </c>
      <c r="D228" t="s">
        <v>176</v>
      </c>
      <c r="E228" t="s">
        <v>287</v>
      </c>
      <c r="F228" t="s">
        <v>178</v>
      </c>
      <c r="G228" t="s">
        <v>482</v>
      </c>
      <c r="H228" s="48" t="s">
        <v>487</v>
      </c>
      <c r="I228" t="s">
        <v>91</v>
      </c>
      <c r="J228" t="s">
        <v>13</v>
      </c>
      <c r="K228" s="49">
        <f>'к заполнению'!D107</f>
        <v>15</v>
      </c>
      <c r="O228">
        <f>'к заполнению'!DE107</f>
        <v>0</v>
      </c>
      <c r="P228">
        <v>227</v>
      </c>
      <c r="Q228">
        <v>1</v>
      </c>
      <c r="X228" t="s">
        <v>180</v>
      </c>
      <c r="Y228" s="51" t="s">
        <v>181</v>
      </c>
      <c r="Z228" s="51" t="s">
        <v>182</v>
      </c>
    </row>
    <row r="229">
      <c r="A229" t="s">
        <v>175</v>
      </c>
      <c r="B229" t="s">
        <v>1</v>
      </c>
      <c r="C229" s="52" t="str">
        <f>'к заполнению'!$B$11</f>
        <v xml:space="preserve">2026 год, 3 квартал</v>
      </c>
      <c r="D229" t="s">
        <v>176</v>
      </c>
      <c r="E229" t="s">
        <v>287</v>
      </c>
      <c r="F229" t="s">
        <v>178</v>
      </c>
      <c r="G229" t="s">
        <v>482</v>
      </c>
      <c r="H229" s="48" t="s">
        <v>488</v>
      </c>
      <c r="I229" t="s">
        <v>92</v>
      </c>
      <c r="J229" t="s">
        <v>13</v>
      </c>
      <c r="K229" s="49">
        <f>'к заполнению'!D108</f>
        <v>6</v>
      </c>
      <c r="O229">
        <f>'к заполнению'!DE108</f>
        <v>0</v>
      </c>
      <c r="P229">
        <v>228</v>
      </c>
      <c r="Q229">
        <v>1</v>
      </c>
      <c r="X229" t="s">
        <v>180</v>
      </c>
      <c r="Y229" t="s">
        <v>181</v>
      </c>
      <c r="Z229" t="s">
        <v>182</v>
      </c>
    </row>
    <row r="230">
      <c r="A230" t="s">
        <v>175</v>
      </c>
      <c r="B230" t="s">
        <v>1</v>
      </c>
      <c r="C230" s="52" t="str">
        <f>'к заполнению'!$B$11</f>
        <v xml:space="preserve">2026 год, 3 квартал</v>
      </c>
      <c r="D230" t="s">
        <v>176</v>
      </c>
      <c r="E230" t="s">
        <v>287</v>
      </c>
      <c r="F230" t="s">
        <v>178</v>
      </c>
      <c r="G230" t="s">
        <v>482</v>
      </c>
      <c r="H230" s="48" t="s">
        <v>489</v>
      </c>
      <c r="I230" t="s">
        <v>93</v>
      </c>
      <c r="J230" t="s">
        <v>13</v>
      </c>
      <c r="K230" s="49">
        <f>'к заполнению'!D109</f>
        <v>8</v>
      </c>
      <c r="O230">
        <f>'к заполнению'!DE109</f>
        <v>0</v>
      </c>
      <c r="P230">
        <v>229</v>
      </c>
      <c r="Q230">
        <v>1</v>
      </c>
      <c r="X230" t="s">
        <v>180</v>
      </c>
      <c r="Y230" t="s">
        <v>181</v>
      </c>
      <c r="Z230" t="s">
        <v>182</v>
      </c>
    </row>
    <row r="231">
      <c r="A231" t="s">
        <v>175</v>
      </c>
      <c r="B231" t="s">
        <v>1</v>
      </c>
      <c r="C231" s="52" t="str">
        <f>'к заполнению'!$B$11</f>
        <v xml:space="preserve">2026 год, 3 квартал</v>
      </c>
      <c r="D231" t="s">
        <v>176</v>
      </c>
      <c r="E231" t="s">
        <v>287</v>
      </c>
      <c r="F231" t="s">
        <v>178</v>
      </c>
      <c r="G231" t="s">
        <v>482</v>
      </c>
      <c r="H231" s="48" t="s">
        <v>490</v>
      </c>
      <c r="I231" t="s">
        <v>94</v>
      </c>
      <c r="J231" t="s">
        <v>13</v>
      </c>
      <c r="K231" s="49">
        <f>'к заполнению'!D110</f>
        <v>27</v>
      </c>
      <c r="O231">
        <f>'к заполнению'!DE110</f>
        <v>0</v>
      </c>
      <c r="P231">
        <v>230</v>
      </c>
      <c r="Q231">
        <v>1</v>
      </c>
      <c r="X231" t="s">
        <v>180</v>
      </c>
      <c r="Y231" t="s">
        <v>181</v>
      </c>
      <c r="Z231" t="s">
        <v>182</v>
      </c>
    </row>
    <row r="232">
      <c r="A232" t="s">
        <v>175</v>
      </c>
      <c r="B232" t="s">
        <v>1</v>
      </c>
      <c r="C232" s="52" t="str">
        <f>'к заполнению'!$B$11</f>
        <v xml:space="preserve">2026 год, 3 квартал</v>
      </c>
      <c r="D232" t="s">
        <v>176</v>
      </c>
      <c r="E232" t="s">
        <v>287</v>
      </c>
      <c r="F232" t="s">
        <v>178</v>
      </c>
      <c r="G232" t="s">
        <v>482</v>
      </c>
      <c r="H232" s="48" t="s">
        <v>491</v>
      </c>
      <c r="I232" t="s">
        <v>298</v>
      </c>
      <c r="J232" t="s">
        <v>13</v>
      </c>
      <c r="K232" s="49">
        <f>'к заполнению'!D111</f>
        <v>1</v>
      </c>
      <c r="O232">
        <f>'к заполнению'!DE111</f>
        <v>0</v>
      </c>
      <c r="P232">
        <v>231</v>
      </c>
      <c r="Q232">
        <v>1</v>
      </c>
      <c r="X232" t="s">
        <v>180</v>
      </c>
      <c r="Y232" t="s">
        <v>181</v>
      </c>
      <c r="Z232" t="s">
        <v>182</v>
      </c>
    </row>
    <row r="233">
      <c r="A233" t="s">
        <v>175</v>
      </c>
      <c r="B233" t="s">
        <v>1</v>
      </c>
      <c r="C233" s="52" t="str">
        <f>'к заполнению'!$B$11</f>
        <v xml:space="preserve">2026 год, 3 квартал</v>
      </c>
      <c r="D233" t="s">
        <v>176</v>
      </c>
      <c r="E233" t="s">
        <v>287</v>
      </c>
      <c r="F233" t="s">
        <v>178</v>
      </c>
      <c r="G233" t="s">
        <v>482</v>
      </c>
      <c r="H233" s="48" t="s">
        <v>492</v>
      </c>
      <c r="I233" t="s">
        <v>96</v>
      </c>
      <c r="J233" t="s">
        <v>13</v>
      </c>
      <c r="K233" s="49">
        <f>'к заполнению'!D112</f>
        <v>0</v>
      </c>
      <c r="O233">
        <f>'к заполнению'!DE112</f>
        <v>0</v>
      </c>
      <c r="P233">
        <v>232</v>
      </c>
      <c r="Q233">
        <v>1</v>
      </c>
      <c r="X233" t="s">
        <v>180</v>
      </c>
      <c r="Y233" t="s">
        <v>181</v>
      </c>
      <c r="Z233" t="s">
        <v>182</v>
      </c>
    </row>
    <row r="234">
      <c r="A234" t="s">
        <v>175</v>
      </c>
      <c r="B234" t="s">
        <v>1</v>
      </c>
      <c r="C234" s="52" t="str">
        <f>'к заполнению'!$B$11</f>
        <v xml:space="preserve">2026 год, 3 квартал</v>
      </c>
      <c r="D234" t="s">
        <v>176</v>
      </c>
      <c r="E234" t="s">
        <v>287</v>
      </c>
      <c r="F234" t="s">
        <v>178</v>
      </c>
      <c r="G234" t="s">
        <v>482</v>
      </c>
      <c r="H234" s="48" t="s">
        <v>493</v>
      </c>
      <c r="I234" t="s">
        <v>301</v>
      </c>
      <c r="J234" t="s">
        <v>13</v>
      </c>
      <c r="K234" s="49">
        <f>'к заполнению'!D113</f>
        <v>0</v>
      </c>
      <c r="O234">
        <f>'к заполнению'!DE113</f>
        <v>0</v>
      </c>
      <c r="P234">
        <v>233</v>
      </c>
      <c r="Q234">
        <v>1</v>
      </c>
      <c r="X234" t="s">
        <v>180</v>
      </c>
      <c r="Y234" t="s">
        <v>181</v>
      </c>
      <c r="Z234" t="s">
        <v>182</v>
      </c>
    </row>
    <row r="235">
      <c r="A235" t="s">
        <v>175</v>
      </c>
      <c r="B235" t="s">
        <v>1</v>
      </c>
      <c r="C235" s="52" t="str">
        <f>'к заполнению'!$B$11</f>
        <v xml:space="preserve">2026 год, 3 квартал</v>
      </c>
      <c r="D235" t="s">
        <v>176</v>
      </c>
      <c r="E235" t="s">
        <v>287</v>
      </c>
      <c r="F235" t="s">
        <v>178</v>
      </c>
      <c r="G235" t="s">
        <v>482</v>
      </c>
      <c r="H235" s="48" t="s">
        <v>494</v>
      </c>
      <c r="I235" t="s">
        <v>98</v>
      </c>
      <c r="J235" t="s">
        <v>13</v>
      </c>
      <c r="K235" s="49">
        <f>'к заполнению'!D114</f>
        <v>0</v>
      </c>
      <c r="O235">
        <f>'к заполнению'!DE114</f>
        <v>0</v>
      </c>
      <c r="P235">
        <v>234</v>
      </c>
      <c r="Q235">
        <v>1</v>
      </c>
      <c r="X235" t="s">
        <v>180</v>
      </c>
      <c r="Y235" t="s">
        <v>181</v>
      </c>
      <c r="Z235" t="s">
        <v>182</v>
      </c>
    </row>
    <row r="236">
      <c r="A236" t="s">
        <v>175</v>
      </c>
      <c r="B236" t="s">
        <v>1</v>
      </c>
      <c r="C236" s="52" t="str">
        <f>'к заполнению'!$B$11</f>
        <v xml:space="preserve">2026 год, 3 квартал</v>
      </c>
      <c r="D236" t="s">
        <v>176</v>
      </c>
      <c r="E236" t="s">
        <v>287</v>
      </c>
      <c r="F236" t="s">
        <v>178</v>
      </c>
      <c r="G236" t="s">
        <v>482</v>
      </c>
      <c r="H236" s="48" t="s">
        <v>495</v>
      </c>
      <c r="I236" t="s">
        <v>99</v>
      </c>
      <c r="J236" t="s">
        <v>13</v>
      </c>
      <c r="K236" s="49">
        <f>'к заполнению'!D115</f>
        <v>0</v>
      </c>
      <c r="O236">
        <f>'к заполнению'!DE115</f>
        <v>0</v>
      </c>
      <c r="P236">
        <v>235</v>
      </c>
      <c r="Q236">
        <v>1</v>
      </c>
      <c r="X236" t="s">
        <v>180</v>
      </c>
      <c r="Y236" t="s">
        <v>181</v>
      </c>
      <c r="Z236" t="s">
        <v>182</v>
      </c>
    </row>
    <row r="237">
      <c r="A237" t="s">
        <v>175</v>
      </c>
      <c r="B237" t="s">
        <v>1</v>
      </c>
      <c r="C237" s="52" t="str">
        <f>'к заполнению'!$B$11</f>
        <v xml:space="preserve">2026 год, 3 квартал</v>
      </c>
      <c r="D237" t="s">
        <v>176</v>
      </c>
      <c r="E237" t="s">
        <v>287</v>
      </c>
      <c r="F237" t="s">
        <v>178</v>
      </c>
      <c r="G237" t="s">
        <v>482</v>
      </c>
      <c r="H237" s="48" t="s">
        <v>496</v>
      </c>
      <c r="I237" t="s">
        <v>100</v>
      </c>
      <c r="J237" t="s">
        <v>13</v>
      </c>
      <c r="K237" s="49">
        <f>'к заполнению'!D116</f>
        <v>0</v>
      </c>
      <c r="O237">
        <f>'к заполнению'!DE116</f>
        <v>0</v>
      </c>
      <c r="P237">
        <v>236</v>
      </c>
      <c r="Q237">
        <v>1</v>
      </c>
      <c r="X237" t="s">
        <v>180</v>
      </c>
      <c r="Y237" t="s">
        <v>181</v>
      </c>
      <c r="Z237" t="s">
        <v>182</v>
      </c>
    </row>
    <row r="238">
      <c r="A238" t="s">
        <v>175</v>
      </c>
      <c r="B238" t="s">
        <v>1</v>
      </c>
      <c r="C238" s="52" t="str">
        <f>'к заполнению'!$B$11</f>
        <v xml:space="preserve">2026 год, 3 квартал</v>
      </c>
      <c r="D238" t="s">
        <v>176</v>
      </c>
      <c r="E238" t="s">
        <v>287</v>
      </c>
      <c r="F238" t="s">
        <v>178</v>
      </c>
      <c r="G238" t="s">
        <v>482</v>
      </c>
      <c r="H238" s="48" t="s">
        <v>497</v>
      </c>
      <c r="I238" t="s">
        <v>101</v>
      </c>
      <c r="J238" t="s">
        <v>13</v>
      </c>
      <c r="K238" s="49">
        <f>'к заполнению'!D117</f>
        <v>0</v>
      </c>
      <c r="O238">
        <f>'к заполнению'!DE117</f>
        <v>0</v>
      </c>
      <c r="P238">
        <v>237</v>
      </c>
      <c r="Q238">
        <v>1</v>
      </c>
      <c r="X238" t="s">
        <v>180</v>
      </c>
      <c r="Y238" t="s">
        <v>181</v>
      </c>
      <c r="Z238" t="s">
        <v>182</v>
      </c>
    </row>
    <row r="239">
      <c r="A239" t="s">
        <v>175</v>
      </c>
      <c r="B239" t="s">
        <v>1</v>
      </c>
      <c r="C239" s="52" t="str">
        <f>'к заполнению'!$B$11</f>
        <v xml:space="preserve">2026 год, 3 квартал</v>
      </c>
      <c r="D239" t="s">
        <v>176</v>
      </c>
      <c r="E239" t="s">
        <v>287</v>
      </c>
      <c r="F239" t="s">
        <v>178</v>
      </c>
      <c r="G239" t="s">
        <v>482</v>
      </c>
      <c r="H239" s="48" t="s">
        <v>498</v>
      </c>
      <c r="I239" t="s">
        <v>307</v>
      </c>
      <c r="J239" t="s">
        <v>13</v>
      </c>
      <c r="K239" s="49">
        <f>'к заполнению'!D118</f>
        <v>0</v>
      </c>
      <c r="O239">
        <f>'к заполнению'!DE118</f>
        <v>0</v>
      </c>
      <c r="P239">
        <v>238</v>
      </c>
      <c r="Q239">
        <v>1</v>
      </c>
      <c r="X239" t="s">
        <v>180</v>
      </c>
      <c r="Y239" t="s">
        <v>181</v>
      </c>
      <c r="Z239" t="s">
        <v>182</v>
      </c>
    </row>
    <row r="240">
      <c r="A240" t="s">
        <v>175</v>
      </c>
      <c r="B240" t="s">
        <v>1</v>
      </c>
      <c r="C240" s="52" t="str">
        <f>'к заполнению'!$B$11</f>
        <v xml:space="preserve">2026 год, 3 квартал</v>
      </c>
      <c r="D240" t="s">
        <v>176</v>
      </c>
      <c r="E240" t="s">
        <v>287</v>
      </c>
      <c r="F240" t="s">
        <v>178</v>
      </c>
      <c r="G240" t="s">
        <v>482</v>
      </c>
      <c r="H240" s="48" t="s">
        <v>499</v>
      </c>
      <c r="I240" t="s">
        <v>309</v>
      </c>
      <c r="J240" t="s">
        <v>13</v>
      </c>
      <c r="K240" s="49">
        <f>'к заполнению'!D119</f>
        <v>0</v>
      </c>
      <c r="O240">
        <f>'к заполнению'!DE119</f>
        <v>0</v>
      </c>
      <c r="P240">
        <v>239</v>
      </c>
      <c r="Q240">
        <v>1</v>
      </c>
      <c r="X240" t="s">
        <v>180</v>
      </c>
      <c r="Y240" t="s">
        <v>181</v>
      </c>
      <c r="Z240" t="s">
        <v>182</v>
      </c>
    </row>
    <row r="241">
      <c r="A241" t="s">
        <v>175</v>
      </c>
      <c r="B241" t="s">
        <v>1</v>
      </c>
      <c r="C241" s="52" t="str">
        <f>'к заполнению'!$B$11</f>
        <v xml:space="preserve">2026 год, 3 квартал</v>
      </c>
      <c r="D241" t="s">
        <v>176</v>
      </c>
      <c r="E241" t="s">
        <v>287</v>
      </c>
      <c r="F241" t="s">
        <v>178</v>
      </c>
      <c r="G241" t="s">
        <v>482</v>
      </c>
      <c r="H241" s="48" t="s">
        <v>500</v>
      </c>
      <c r="I241" t="s">
        <v>311</v>
      </c>
      <c r="J241" t="s">
        <v>13</v>
      </c>
      <c r="K241" s="49">
        <f>'к заполнению'!D120</f>
        <v>0</v>
      </c>
      <c r="O241">
        <f>'к заполнению'!DE120</f>
        <v>0</v>
      </c>
      <c r="P241">
        <v>240</v>
      </c>
      <c r="Q241">
        <v>1</v>
      </c>
      <c r="X241" t="s">
        <v>180</v>
      </c>
      <c r="Y241" t="s">
        <v>181</v>
      </c>
      <c r="Z241" t="s">
        <v>182</v>
      </c>
    </row>
    <row r="242">
      <c r="A242" t="s">
        <v>175</v>
      </c>
      <c r="B242" t="s">
        <v>1</v>
      </c>
      <c r="C242" s="52" t="str">
        <f>'к заполнению'!$B$11</f>
        <v xml:space="preserve">2026 год, 3 квартал</v>
      </c>
      <c r="D242" t="s">
        <v>176</v>
      </c>
      <c r="E242" t="s">
        <v>287</v>
      </c>
      <c r="F242" t="s">
        <v>178</v>
      </c>
      <c r="G242" t="s">
        <v>482</v>
      </c>
      <c r="H242" s="48" t="s">
        <v>501</v>
      </c>
      <c r="I242" t="s">
        <v>313</v>
      </c>
      <c r="J242" t="s">
        <v>13</v>
      </c>
      <c r="K242" s="49">
        <f>'к заполнению'!D121</f>
        <v>0</v>
      </c>
      <c r="O242">
        <f>'к заполнению'!DE121</f>
        <v>0</v>
      </c>
      <c r="P242">
        <v>241</v>
      </c>
      <c r="Q242">
        <v>1</v>
      </c>
      <c r="X242" t="s">
        <v>180</v>
      </c>
      <c r="Y242" t="s">
        <v>181</v>
      </c>
      <c r="Z242" t="s">
        <v>182</v>
      </c>
    </row>
    <row r="243">
      <c r="A243" t="s">
        <v>175</v>
      </c>
      <c r="B243" t="s">
        <v>1</v>
      </c>
      <c r="C243" s="52" t="str">
        <f>'к заполнению'!$B$11</f>
        <v xml:space="preserve">2026 год, 3 квартал</v>
      </c>
      <c r="D243" t="s">
        <v>176</v>
      </c>
      <c r="E243" t="s">
        <v>287</v>
      </c>
      <c r="F243" t="s">
        <v>178</v>
      </c>
      <c r="G243" t="s">
        <v>482</v>
      </c>
      <c r="H243" s="48" t="s">
        <v>502</v>
      </c>
      <c r="I243" t="s">
        <v>315</v>
      </c>
      <c r="J243" t="s">
        <v>13</v>
      </c>
      <c r="K243" s="49">
        <f>'к заполнению'!D122</f>
        <v>0</v>
      </c>
      <c r="O243">
        <f>'к заполнению'!DE122</f>
        <v>0</v>
      </c>
      <c r="P243">
        <v>242</v>
      </c>
      <c r="Q243">
        <v>1</v>
      </c>
      <c r="X243" t="s">
        <v>180</v>
      </c>
      <c r="Y243" t="s">
        <v>181</v>
      </c>
      <c r="Z243" t="s">
        <v>182</v>
      </c>
    </row>
    <row r="244">
      <c r="A244" t="s">
        <v>175</v>
      </c>
      <c r="B244" t="s">
        <v>1</v>
      </c>
      <c r="C244" s="52" t="str">
        <f>'к заполнению'!$B$11</f>
        <v xml:space="preserve">2026 год, 3 квартал</v>
      </c>
      <c r="D244" t="s">
        <v>176</v>
      </c>
      <c r="E244" t="s">
        <v>287</v>
      </c>
      <c r="F244" t="s">
        <v>178</v>
      </c>
      <c r="G244" t="s">
        <v>482</v>
      </c>
      <c r="H244" s="48" t="s">
        <v>503</v>
      </c>
      <c r="I244" t="s">
        <v>107</v>
      </c>
      <c r="J244" t="s">
        <v>13</v>
      </c>
      <c r="K244" s="49">
        <f>'к заполнению'!D123</f>
        <v>0</v>
      </c>
      <c r="O244">
        <f>'к заполнению'!DE123</f>
        <v>0</v>
      </c>
      <c r="P244">
        <v>243</v>
      </c>
      <c r="Q244">
        <v>1</v>
      </c>
      <c r="X244" t="s">
        <v>180</v>
      </c>
      <c r="Y244" t="s">
        <v>181</v>
      </c>
      <c r="Z244" t="s">
        <v>182</v>
      </c>
    </row>
    <row r="245">
      <c r="A245" t="s">
        <v>175</v>
      </c>
      <c r="B245" t="s">
        <v>1</v>
      </c>
      <c r="C245" s="52" t="str">
        <f>'к заполнению'!$B$11</f>
        <v xml:space="preserve">2026 год, 3 квартал</v>
      </c>
      <c r="D245" t="s">
        <v>176</v>
      </c>
      <c r="E245" t="s">
        <v>287</v>
      </c>
      <c r="F245" t="s">
        <v>178</v>
      </c>
      <c r="G245" t="s">
        <v>482</v>
      </c>
      <c r="H245" s="48" t="s">
        <v>504</v>
      </c>
      <c r="I245" t="s">
        <v>108</v>
      </c>
      <c r="J245" t="s">
        <v>13</v>
      </c>
      <c r="K245" s="49">
        <f>'к заполнению'!D124</f>
        <v>0</v>
      </c>
      <c r="O245">
        <f>'к заполнению'!DE124</f>
        <v>0</v>
      </c>
      <c r="P245">
        <v>244</v>
      </c>
      <c r="Q245">
        <v>1</v>
      </c>
      <c r="X245" t="s">
        <v>180</v>
      </c>
      <c r="Y245" t="s">
        <v>181</v>
      </c>
      <c r="Z245" t="s">
        <v>182</v>
      </c>
    </row>
    <row r="246">
      <c r="A246" t="s">
        <v>175</v>
      </c>
      <c r="B246" t="s">
        <v>1</v>
      </c>
      <c r="C246" s="52" t="str">
        <f>'к заполнению'!$B$11</f>
        <v xml:space="preserve">2026 год, 3 квартал</v>
      </c>
      <c r="D246" t="s">
        <v>176</v>
      </c>
      <c r="E246" t="s">
        <v>287</v>
      </c>
      <c r="F246" t="s">
        <v>178</v>
      </c>
      <c r="G246" t="s">
        <v>482</v>
      </c>
      <c r="H246" s="48" t="s">
        <v>505</v>
      </c>
      <c r="I246" t="s">
        <v>319</v>
      </c>
      <c r="J246" t="s">
        <v>13</v>
      </c>
      <c r="K246" s="49">
        <f>'к заполнению'!D125</f>
        <v>0</v>
      </c>
      <c r="O246">
        <f>'к заполнению'!DE125</f>
        <v>0</v>
      </c>
      <c r="P246">
        <v>245</v>
      </c>
      <c r="Q246">
        <v>1</v>
      </c>
      <c r="X246" t="s">
        <v>180</v>
      </c>
      <c r="Y246" t="s">
        <v>181</v>
      </c>
      <c r="Z246" t="s">
        <v>182</v>
      </c>
    </row>
    <row r="247">
      <c r="A247" t="s">
        <v>175</v>
      </c>
      <c r="B247" t="s">
        <v>1</v>
      </c>
      <c r="C247" s="52" t="str">
        <f>'к заполнению'!$B$11</f>
        <v xml:space="preserve">2026 год, 3 квартал</v>
      </c>
      <c r="D247" t="s">
        <v>176</v>
      </c>
      <c r="E247" t="s">
        <v>287</v>
      </c>
      <c r="F247" t="s">
        <v>178</v>
      </c>
      <c r="G247" t="s">
        <v>482</v>
      </c>
      <c r="H247" s="48" t="s">
        <v>506</v>
      </c>
      <c r="I247" t="s">
        <v>321</v>
      </c>
      <c r="J247" t="s">
        <v>13</v>
      </c>
      <c r="K247" s="49">
        <f>'к заполнению'!D126</f>
        <v>0</v>
      </c>
      <c r="O247">
        <f>'к заполнению'!DE126</f>
        <v>0</v>
      </c>
      <c r="P247">
        <v>246</v>
      </c>
      <c r="Q247">
        <v>1</v>
      </c>
      <c r="X247" t="s">
        <v>180</v>
      </c>
      <c r="Y247" t="s">
        <v>181</v>
      </c>
      <c r="Z247" t="s">
        <v>182</v>
      </c>
    </row>
    <row r="248">
      <c r="A248" t="s">
        <v>175</v>
      </c>
      <c r="B248" t="s">
        <v>1</v>
      </c>
      <c r="C248" s="52" t="str">
        <f>'к заполнению'!$B$11</f>
        <v xml:space="preserve">2026 год, 3 квартал</v>
      </c>
      <c r="D248" t="s">
        <v>176</v>
      </c>
      <c r="E248" t="s">
        <v>287</v>
      </c>
      <c r="F248" t="s">
        <v>178</v>
      </c>
      <c r="G248" t="s">
        <v>482</v>
      </c>
      <c r="H248" s="48" t="s">
        <v>507</v>
      </c>
      <c r="I248" t="s">
        <v>323</v>
      </c>
      <c r="J248" t="s">
        <v>13</v>
      </c>
      <c r="K248" s="49">
        <f>'к заполнению'!D127</f>
        <v>0</v>
      </c>
      <c r="O248">
        <f>'к заполнению'!DE127</f>
        <v>0</v>
      </c>
      <c r="P248">
        <v>247</v>
      </c>
      <c r="Q248">
        <v>1</v>
      </c>
      <c r="X248" t="s">
        <v>180</v>
      </c>
      <c r="Y248" t="s">
        <v>181</v>
      </c>
      <c r="Z248" t="s">
        <v>182</v>
      </c>
    </row>
    <row r="249">
      <c r="A249" t="s">
        <v>175</v>
      </c>
      <c r="B249" t="s">
        <v>1</v>
      </c>
      <c r="C249" s="52" t="str">
        <f>'к заполнению'!$B$11</f>
        <v xml:space="preserve">2026 год, 3 квартал</v>
      </c>
      <c r="D249" t="s">
        <v>176</v>
      </c>
      <c r="E249" t="s">
        <v>287</v>
      </c>
      <c r="F249" t="s">
        <v>178</v>
      </c>
      <c r="G249" t="s">
        <v>482</v>
      </c>
      <c r="H249" s="48" t="s">
        <v>508</v>
      </c>
      <c r="I249" t="s">
        <v>112</v>
      </c>
      <c r="J249" t="s">
        <v>13</v>
      </c>
      <c r="K249" s="49">
        <f>'к заполнению'!D128</f>
        <v>0</v>
      </c>
      <c r="O249">
        <f>'к заполнению'!DE128</f>
        <v>0</v>
      </c>
      <c r="P249">
        <v>248</v>
      </c>
      <c r="Q249">
        <v>1</v>
      </c>
      <c r="X249" t="s">
        <v>180</v>
      </c>
      <c r="Y249" t="s">
        <v>181</v>
      </c>
      <c r="Z249" t="s">
        <v>182</v>
      </c>
    </row>
    <row r="250">
      <c r="A250" t="s">
        <v>175</v>
      </c>
      <c r="B250" t="s">
        <v>1</v>
      </c>
      <c r="C250" s="52" t="str">
        <f>'к заполнению'!$B$11</f>
        <v xml:space="preserve">2026 год, 3 квартал</v>
      </c>
      <c r="D250" t="s">
        <v>176</v>
      </c>
      <c r="E250" t="s">
        <v>287</v>
      </c>
      <c r="F250" t="s">
        <v>178</v>
      </c>
      <c r="G250" t="s">
        <v>482</v>
      </c>
      <c r="H250" s="48" t="s">
        <v>509</v>
      </c>
      <c r="I250" t="s">
        <v>113</v>
      </c>
      <c r="J250" t="s">
        <v>13</v>
      </c>
      <c r="K250" s="49">
        <f>'к заполнению'!D129</f>
        <v>0</v>
      </c>
      <c r="O250">
        <f>'к заполнению'!DE129</f>
        <v>0</v>
      </c>
      <c r="P250">
        <v>249</v>
      </c>
      <c r="Q250">
        <v>1</v>
      </c>
      <c r="X250" t="s">
        <v>180</v>
      </c>
      <c r="Y250" t="s">
        <v>181</v>
      </c>
      <c r="Z250" t="s">
        <v>182</v>
      </c>
    </row>
    <row r="251">
      <c r="A251" t="s">
        <v>175</v>
      </c>
      <c r="B251" t="s">
        <v>1</v>
      </c>
      <c r="C251" s="52" t="str">
        <f>'к заполнению'!$B$11</f>
        <v xml:space="preserve">2026 год, 3 квартал</v>
      </c>
      <c r="D251" t="s">
        <v>176</v>
      </c>
      <c r="E251" t="s">
        <v>287</v>
      </c>
      <c r="F251" t="s">
        <v>178</v>
      </c>
      <c r="G251" t="s">
        <v>482</v>
      </c>
      <c r="H251" s="48" t="s">
        <v>510</v>
      </c>
      <c r="I251" t="s">
        <v>327</v>
      </c>
      <c r="J251" t="s">
        <v>13</v>
      </c>
      <c r="K251" s="49">
        <f>'к заполнению'!D130</f>
        <v>0</v>
      </c>
      <c r="O251">
        <f>'к заполнению'!DE130</f>
        <v>0</v>
      </c>
      <c r="P251">
        <v>250</v>
      </c>
      <c r="Q251">
        <v>1</v>
      </c>
      <c r="X251" t="s">
        <v>180</v>
      </c>
      <c r="Y251" t="s">
        <v>181</v>
      </c>
      <c r="Z251" t="s">
        <v>182</v>
      </c>
    </row>
    <row r="252">
      <c r="A252" t="s">
        <v>175</v>
      </c>
      <c r="B252" t="s">
        <v>1</v>
      </c>
      <c r="C252" s="52" t="str">
        <f>'к заполнению'!$B$11</f>
        <v xml:space="preserve">2026 год, 3 квартал</v>
      </c>
      <c r="D252" t="s">
        <v>176</v>
      </c>
      <c r="E252" t="s">
        <v>287</v>
      </c>
      <c r="F252" t="s">
        <v>178</v>
      </c>
      <c r="G252" t="s">
        <v>482</v>
      </c>
      <c r="H252" s="48" t="s">
        <v>511</v>
      </c>
      <c r="I252" t="s">
        <v>329</v>
      </c>
      <c r="J252" t="s">
        <v>13</v>
      </c>
      <c r="K252" s="49">
        <f>'к заполнению'!D131</f>
        <v>16</v>
      </c>
      <c r="O252">
        <f>'к заполнению'!DE131</f>
        <v>0</v>
      </c>
      <c r="P252">
        <v>251</v>
      </c>
      <c r="Q252">
        <v>1</v>
      </c>
      <c r="X252" t="s">
        <v>180</v>
      </c>
      <c r="Y252" t="s">
        <v>181</v>
      </c>
      <c r="Z252" t="s">
        <v>182</v>
      </c>
    </row>
    <row r="253">
      <c r="A253" t="s">
        <v>175</v>
      </c>
      <c r="B253" t="s">
        <v>1</v>
      </c>
      <c r="C253" s="52" t="str">
        <f>'к заполнению'!$B$11</f>
        <v xml:space="preserve">2026 год, 3 квартал</v>
      </c>
      <c r="D253" t="s">
        <v>176</v>
      </c>
      <c r="E253" t="s">
        <v>287</v>
      </c>
      <c r="F253" t="s">
        <v>178</v>
      </c>
      <c r="G253" t="s">
        <v>482</v>
      </c>
      <c r="H253" s="48" t="s">
        <v>512</v>
      </c>
      <c r="I253" t="s">
        <v>331</v>
      </c>
      <c r="J253" t="s">
        <v>13</v>
      </c>
      <c r="K253" s="49">
        <f>'к заполнению'!D132</f>
        <v>2</v>
      </c>
      <c r="O253">
        <f>'к заполнению'!DE132</f>
        <v>0</v>
      </c>
      <c r="P253">
        <v>252</v>
      </c>
      <c r="Q253">
        <v>1</v>
      </c>
      <c r="X253" t="s">
        <v>180</v>
      </c>
      <c r="Y253" t="s">
        <v>181</v>
      </c>
      <c r="Z253" t="s">
        <v>182</v>
      </c>
    </row>
    <row r="254">
      <c r="A254" t="s">
        <v>175</v>
      </c>
      <c r="B254" t="s">
        <v>1</v>
      </c>
      <c r="C254" s="52" t="str">
        <f>'к заполнению'!$B$11</f>
        <v xml:space="preserve">2026 год, 3 квартал</v>
      </c>
      <c r="D254" t="s">
        <v>176</v>
      </c>
      <c r="E254" t="s">
        <v>287</v>
      </c>
      <c r="F254" t="s">
        <v>178</v>
      </c>
      <c r="G254" t="s">
        <v>482</v>
      </c>
      <c r="H254" s="48" t="s">
        <v>513</v>
      </c>
      <c r="I254" t="s">
        <v>117</v>
      </c>
      <c r="J254" t="s">
        <v>13</v>
      </c>
      <c r="K254" s="49">
        <f>'к заполнению'!D133</f>
        <v>1</v>
      </c>
      <c r="O254">
        <f>'к заполнению'!DE133</f>
        <v>0</v>
      </c>
      <c r="P254">
        <v>253</v>
      </c>
      <c r="Q254">
        <v>1</v>
      </c>
      <c r="X254" t="s">
        <v>180</v>
      </c>
      <c r="Y254" t="s">
        <v>181</v>
      </c>
      <c r="Z254" t="s">
        <v>182</v>
      </c>
    </row>
    <row r="255">
      <c r="A255" t="s">
        <v>175</v>
      </c>
      <c r="B255" t="s">
        <v>1</v>
      </c>
      <c r="C255" s="52" t="str">
        <f>'к заполнению'!$B$11</f>
        <v xml:space="preserve">2026 год, 3 квартал</v>
      </c>
      <c r="D255" t="s">
        <v>176</v>
      </c>
      <c r="E255" t="s">
        <v>287</v>
      </c>
      <c r="F255" t="s">
        <v>178</v>
      </c>
      <c r="G255" t="s">
        <v>482</v>
      </c>
      <c r="H255" s="48" t="s">
        <v>514</v>
      </c>
      <c r="I255" t="s">
        <v>334</v>
      </c>
      <c r="J255" t="s">
        <v>13</v>
      </c>
      <c r="K255" s="49">
        <f>'к заполнению'!D134</f>
        <v>0</v>
      </c>
      <c r="O255">
        <f>'к заполнению'!DE134</f>
        <v>0</v>
      </c>
      <c r="P255">
        <v>254</v>
      </c>
      <c r="Q255">
        <v>1</v>
      </c>
      <c r="X255" t="s">
        <v>180</v>
      </c>
      <c r="Y255" t="s">
        <v>181</v>
      </c>
      <c r="Z255" t="s">
        <v>182</v>
      </c>
    </row>
    <row r="256">
      <c r="A256" t="s">
        <v>175</v>
      </c>
      <c r="B256" t="s">
        <v>1</v>
      </c>
      <c r="C256" s="52" t="str">
        <f>'к заполнению'!$B$11</f>
        <v xml:space="preserve">2026 год, 3 квартал</v>
      </c>
      <c r="D256" t="s">
        <v>176</v>
      </c>
      <c r="E256" t="s">
        <v>335</v>
      </c>
      <c r="F256" t="s">
        <v>178</v>
      </c>
      <c r="G256" t="s">
        <v>482</v>
      </c>
      <c r="H256" s="48" t="s">
        <v>515</v>
      </c>
      <c r="I256" t="s">
        <v>335</v>
      </c>
      <c r="J256" t="s">
        <v>13</v>
      </c>
      <c r="K256" s="49">
        <f>'к заполнению'!D135</f>
        <v>68</v>
      </c>
      <c r="O256">
        <f>'к заполнению'!DE135</f>
        <v>0</v>
      </c>
      <c r="P256">
        <v>255</v>
      </c>
      <c r="Q256">
        <v>1</v>
      </c>
      <c r="X256" t="s">
        <v>180</v>
      </c>
      <c r="Y256" t="s">
        <v>181</v>
      </c>
      <c r="Z256" t="s">
        <v>182</v>
      </c>
    </row>
    <row r="257">
      <c r="A257" t="s">
        <v>175</v>
      </c>
      <c r="B257" t="s">
        <v>1</v>
      </c>
      <c r="C257" s="52" t="str">
        <f>'к заполнению'!$B$11</f>
        <v xml:space="preserve">2026 год, 3 квартал</v>
      </c>
      <c r="D257" t="s">
        <v>176</v>
      </c>
      <c r="E257" t="s">
        <v>335</v>
      </c>
      <c r="F257" t="s">
        <v>178</v>
      </c>
      <c r="G257" t="s">
        <v>482</v>
      </c>
      <c r="H257" s="48" t="s">
        <v>516</v>
      </c>
      <c r="I257" t="s">
        <v>88</v>
      </c>
      <c r="J257" t="s">
        <v>13</v>
      </c>
      <c r="K257" s="49">
        <f>'к заполнению'!D136</f>
        <v>6</v>
      </c>
      <c r="O257">
        <f>'к заполнению'!DE136</f>
        <v>0</v>
      </c>
      <c r="P257">
        <v>256</v>
      </c>
      <c r="Q257">
        <v>1</v>
      </c>
      <c r="X257" t="s">
        <v>180</v>
      </c>
      <c r="Y257" t="s">
        <v>181</v>
      </c>
      <c r="Z257" t="s">
        <v>182</v>
      </c>
    </row>
    <row r="258">
      <c r="A258" t="s">
        <v>175</v>
      </c>
      <c r="B258" t="s">
        <v>1</v>
      </c>
      <c r="C258" s="52" t="str">
        <f>'к заполнению'!$B$11</f>
        <v xml:space="preserve">2026 год, 3 квартал</v>
      </c>
      <c r="D258" t="s">
        <v>176</v>
      </c>
      <c r="E258" t="s">
        <v>335</v>
      </c>
      <c r="F258" t="s">
        <v>178</v>
      </c>
      <c r="G258" t="s">
        <v>482</v>
      </c>
      <c r="H258" s="48" t="s">
        <v>517</v>
      </c>
      <c r="I258" t="s">
        <v>89</v>
      </c>
      <c r="J258" t="s">
        <v>13</v>
      </c>
      <c r="K258" s="49">
        <f>'к заполнению'!D137</f>
        <v>0</v>
      </c>
      <c r="O258">
        <f>'к заполнению'!DE137</f>
        <v>0</v>
      </c>
      <c r="P258">
        <v>257</v>
      </c>
      <c r="Q258">
        <v>1</v>
      </c>
      <c r="X258" t="s">
        <v>180</v>
      </c>
      <c r="Y258" t="s">
        <v>181</v>
      </c>
      <c r="Z258" t="s">
        <v>182</v>
      </c>
    </row>
    <row r="259">
      <c r="A259" t="s">
        <v>175</v>
      </c>
      <c r="B259" t="s">
        <v>1</v>
      </c>
      <c r="C259" s="52" t="str">
        <f>'к заполнению'!$B$11</f>
        <v xml:space="preserve">2026 год, 3 квартал</v>
      </c>
      <c r="D259" t="s">
        <v>176</v>
      </c>
      <c r="E259" t="s">
        <v>335</v>
      </c>
      <c r="F259" t="s">
        <v>178</v>
      </c>
      <c r="G259" t="s">
        <v>482</v>
      </c>
      <c r="H259" s="48" t="s">
        <v>518</v>
      </c>
      <c r="I259" t="s">
        <v>90</v>
      </c>
      <c r="J259" t="s">
        <v>13</v>
      </c>
      <c r="K259" s="49">
        <f>'к заполнению'!D138</f>
        <v>8</v>
      </c>
      <c r="O259">
        <f>'к заполнению'!DE138</f>
        <v>0</v>
      </c>
      <c r="P259">
        <v>258</v>
      </c>
      <c r="Q259">
        <v>1</v>
      </c>
      <c r="X259" t="s">
        <v>180</v>
      </c>
      <c r="Y259" t="s">
        <v>181</v>
      </c>
      <c r="Z259" t="s">
        <v>182</v>
      </c>
    </row>
    <row r="260">
      <c r="A260" t="s">
        <v>175</v>
      </c>
      <c r="B260" t="s">
        <v>1</v>
      </c>
      <c r="C260" s="52" t="str">
        <f>'к заполнению'!$B$11</f>
        <v xml:space="preserve">2026 год, 3 квартал</v>
      </c>
      <c r="D260" t="s">
        <v>176</v>
      </c>
      <c r="E260" t="s">
        <v>335</v>
      </c>
      <c r="F260" t="s">
        <v>178</v>
      </c>
      <c r="G260" t="s">
        <v>482</v>
      </c>
      <c r="H260" s="48" t="s">
        <v>519</v>
      </c>
      <c r="I260" t="s">
        <v>91</v>
      </c>
      <c r="J260" t="s">
        <v>13</v>
      </c>
      <c r="K260" s="49">
        <f>'к заполнению'!D139</f>
        <v>14</v>
      </c>
      <c r="O260">
        <f>'к заполнению'!DE139</f>
        <v>0</v>
      </c>
      <c r="P260">
        <v>259</v>
      </c>
      <c r="Q260">
        <v>1</v>
      </c>
      <c r="X260" t="s">
        <v>180</v>
      </c>
      <c r="Y260" s="51" t="s">
        <v>181</v>
      </c>
      <c r="Z260" s="51" t="s">
        <v>182</v>
      </c>
    </row>
    <row r="261">
      <c r="A261" t="s">
        <v>175</v>
      </c>
      <c r="B261" t="s">
        <v>1</v>
      </c>
      <c r="C261" s="52" t="str">
        <f>'к заполнению'!$B$11</f>
        <v xml:space="preserve">2026 год, 3 квартал</v>
      </c>
      <c r="D261" t="s">
        <v>176</v>
      </c>
      <c r="E261" t="s">
        <v>335</v>
      </c>
      <c r="F261" t="s">
        <v>178</v>
      </c>
      <c r="G261" t="s">
        <v>482</v>
      </c>
      <c r="H261" s="48" t="s">
        <v>520</v>
      </c>
      <c r="I261" t="s">
        <v>92</v>
      </c>
      <c r="J261" t="s">
        <v>13</v>
      </c>
      <c r="K261" s="49">
        <f>'к заполнению'!D140</f>
        <v>4</v>
      </c>
      <c r="O261">
        <f>'к заполнению'!DE140</f>
        <v>0</v>
      </c>
      <c r="P261">
        <v>260</v>
      </c>
      <c r="Q261">
        <v>1</v>
      </c>
      <c r="X261" t="s">
        <v>180</v>
      </c>
      <c r="Y261" t="s">
        <v>181</v>
      </c>
      <c r="Z261" t="s">
        <v>182</v>
      </c>
    </row>
    <row r="262">
      <c r="A262" t="s">
        <v>175</v>
      </c>
      <c r="B262" t="s">
        <v>1</v>
      </c>
      <c r="C262" s="52" t="str">
        <f>'к заполнению'!$B$11</f>
        <v xml:space="preserve">2026 год, 3 квартал</v>
      </c>
      <c r="D262" t="s">
        <v>176</v>
      </c>
      <c r="E262" t="s">
        <v>335</v>
      </c>
      <c r="F262" t="s">
        <v>178</v>
      </c>
      <c r="G262" t="s">
        <v>482</v>
      </c>
      <c r="H262" s="48" t="s">
        <v>521</v>
      </c>
      <c r="I262" t="s">
        <v>93</v>
      </c>
      <c r="J262" t="s">
        <v>13</v>
      </c>
      <c r="K262" s="49">
        <f>'к заполнению'!D141</f>
        <v>9</v>
      </c>
      <c r="O262">
        <f>'к заполнению'!DE141</f>
        <v>0</v>
      </c>
      <c r="P262">
        <v>261</v>
      </c>
      <c r="Q262">
        <v>1</v>
      </c>
      <c r="X262" t="s">
        <v>180</v>
      </c>
      <c r="Y262" t="s">
        <v>181</v>
      </c>
      <c r="Z262" t="s">
        <v>182</v>
      </c>
    </row>
    <row r="263">
      <c r="A263" t="s">
        <v>175</v>
      </c>
      <c r="B263" t="s">
        <v>1</v>
      </c>
      <c r="C263" s="52" t="str">
        <f>'к заполнению'!$B$11</f>
        <v xml:space="preserve">2026 год, 3 квартал</v>
      </c>
      <c r="D263" t="s">
        <v>176</v>
      </c>
      <c r="E263" t="s">
        <v>335</v>
      </c>
      <c r="F263" t="s">
        <v>178</v>
      </c>
      <c r="G263" t="s">
        <v>482</v>
      </c>
      <c r="H263" s="48" t="s">
        <v>522</v>
      </c>
      <c r="I263" t="s">
        <v>94</v>
      </c>
      <c r="J263" t="s">
        <v>13</v>
      </c>
      <c r="K263" s="49">
        <f>'к заполнению'!D142</f>
        <v>24</v>
      </c>
      <c r="O263">
        <f>'к заполнению'!DE142</f>
        <v>0</v>
      </c>
      <c r="P263">
        <v>262</v>
      </c>
      <c r="Q263">
        <v>1</v>
      </c>
      <c r="X263" t="s">
        <v>180</v>
      </c>
      <c r="Y263" t="s">
        <v>181</v>
      </c>
      <c r="Z263" t="s">
        <v>182</v>
      </c>
    </row>
    <row r="264">
      <c r="A264" t="s">
        <v>175</v>
      </c>
      <c r="B264" t="s">
        <v>1</v>
      </c>
      <c r="C264" s="52" t="str">
        <f>'к заполнению'!$B$11</f>
        <v xml:space="preserve">2026 год, 3 квартал</v>
      </c>
      <c r="D264" t="s">
        <v>176</v>
      </c>
      <c r="E264" t="s">
        <v>335</v>
      </c>
      <c r="F264" t="s">
        <v>178</v>
      </c>
      <c r="G264" t="s">
        <v>482</v>
      </c>
      <c r="H264" s="48" t="s">
        <v>523</v>
      </c>
      <c r="I264" t="s">
        <v>298</v>
      </c>
      <c r="J264" t="s">
        <v>13</v>
      </c>
      <c r="K264" s="49">
        <f>'к заполнению'!D143</f>
        <v>1</v>
      </c>
      <c r="O264">
        <f>'к заполнению'!DE143</f>
        <v>0</v>
      </c>
      <c r="P264">
        <v>263</v>
      </c>
      <c r="Q264">
        <v>1</v>
      </c>
      <c r="X264" t="s">
        <v>180</v>
      </c>
      <c r="Y264" t="s">
        <v>181</v>
      </c>
      <c r="Z264" t="s">
        <v>182</v>
      </c>
    </row>
    <row r="265">
      <c r="A265" t="s">
        <v>175</v>
      </c>
      <c r="B265" t="s">
        <v>1</v>
      </c>
      <c r="C265" s="52" t="str">
        <f>'к заполнению'!$B$11</f>
        <v xml:space="preserve">2026 год, 3 квартал</v>
      </c>
      <c r="D265" t="s">
        <v>176</v>
      </c>
      <c r="E265" t="s">
        <v>335</v>
      </c>
      <c r="F265" t="s">
        <v>178</v>
      </c>
      <c r="G265" t="s">
        <v>482</v>
      </c>
      <c r="H265" s="48" t="s">
        <v>524</v>
      </c>
      <c r="I265" t="s">
        <v>96</v>
      </c>
      <c r="J265" t="s">
        <v>13</v>
      </c>
      <c r="K265" s="49">
        <f>'к заполнению'!D144</f>
        <v>0</v>
      </c>
      <c r="O265">
        <f>'к заполнению'!DE144</f>
        <v>0</v>
      </c>
      <c r="P265">
        <v>264</v>
      </c>
      <c r="Q265">
        <v>1</v>
      </c>
      <c r="X265" t="s">
        <v>180</v>
      </c>
      <c r="Y265" t="s">
        <v>181</v>
      </c>
      <c r="Z265" t="s">
        <v>182</v>
      </c>
    </row>
    <row r="266">
      <c r="A266" t="s">
        <v>175</v>
      </c>
      <c r="B266" t="s">
        <v>1</v>
      </c>
      <c r="C266" s="52" t="str">
        <f>'к заполнению'!$B$11</f>
        <v xml:space="preserve">2026 год, 3 квартал</v>
      </c>
      <c r="D266" t="s">
        <v>176</v>
      </c>
      <c r="E266" t="s">
        <v>335</v>
      </c>
      <c r="F266" t="s">
        <v>178</v>
      </c>
      <c r="G266" t="s">
        <v>482</v>
      </c>
      <c r="H266" s="48" t="s">
        <v>525</v>
      </c>
      <c r="I266" t="s">
        <v>301</v>
      </c>
      <c r="J266" t="s">
        <v>13</v>
      </c>
      <c r="K266" s="49">
        <f>'к заполнению'!D145</f>
        <v>2</v>
      </c>
      <c r="O266">
        <f>'к заполнению'!DE145</f>
        <v>0</v>
      </c>
      <c r="P266">
        <v>265</v>
      </c>
      <c r="Q266">
        <v>1</v>
      </c>
      <c r="X266" t="s">
        <v>180</v>
      </c>
      <c r="Y266" t="s">
        <v>181</v>
      </c>
      <c r="Z266" t="s">
        <v>182</v>
      </c>
    </row>
    <row r="267">
      <c r="A267" t="s">
        <v>175</v>
      </c>
      <c r="B267" t="s">
        <v>1</v>
      </c>
      <c r="C267" s="52" t="str">
        <f>'к заполнению'!$B$11</f>
        <v xml:space="preserve">2026 год, 3 квартал</v>
      </c>
      <c r="D267" t="s">
        <v>176</v>
      </c>
      <c r="E267" t="s">
        <v>335</v>
      </c>
      <c r="F267" t="s">
        <v>178</v>
      </c>
      <c r="G267" t="s">
        <v>482</v>
      </c>
      <c r="H267" s="48" t="s">
        <v>526</v>
      </c>
      <c r="I267" t="s">
        <v>98</v>
      </c>
      <c r="J267" t="s">
        <v>13</v>
      </c>
      <c r="K267" s="49">
        <f>'к заполнению'!D146</f>
        <v>0</v>
      </c>
      <c r="O267">
        <f>'к заполнению'!DE146</f>
        <v>0</v>
      </c>
      <c r="P267">
        <v>266</v>
      </c>
      <c r="Q267">
        <v>1</v>
      </c>
      <c r="X267" t="s">
        <v>180</v>
      </c>
      <c r="Y267" t="s">
        <v>181</v>
      </c>
      <c r="Z267" t="s">
        <v>182</v>
      </c>
    </row>
    <row r="268">
      <c r="A268" t="s">
        <v>175</v>
      </c>
      <c r="B268" t="s">
        <v>1</v>
      </c>
      <c r="C268" s="52" t="str">
        <f>'к заполнению'!$B$11</f>
        <v xml:space="preserve">2026 год, 3 квартал</v>
      </c>
      <c r="D268" t="s">
        <v>176</v>
      </c>
      <c r="E268" t="s">
        <v>335</v>
      </c>
      <c r="F268" t="s">
        <v>178</v>
      </c>
      <c r="G268" t="s">
        <v>482</v>
      </c>
      <c r="H268" s="48" t="s">
        <v>527</v>
      </c>
      <c r="I268" t="s">
        <v>99</v>
      </c>
      <c r="J268" t="s">
        <v>13</v>
      </c>
      <c r="K268" s="49">
        <f>'к заполнению'!D147</f>
        <v>0</v>
      </c>
      <c r="O268">
        <f>'к заполнению'!DE147</f>
        <v>0</v>
      </c>
      <c r="P268">
        <v>267</v>
      </c>
      <c r="Q268">
        <v>1</v>
      </c>
      <c r="X268" t="s">
        <v>180</v>
      </c>
      <c r="Y268" t="s">
        <v>181</v>
      </c>
      <c r="Z268" t="s">
        <v>182</v>
      </c>
    </row>
    <row r="269">
      <c r="A269" t="s">
        <v>175</v>
      </c>
      <c r="B269" t="s">
        <v>1</v>
      </c>
      <c r="C269" s="52" t="str">
        <f>'к заполнению'!$B$11</f>
        <v xml:space="preserve">2026 год, 3 квартал</v>
      </c>
      <c r="D269" t="s">
        <v>176</v>
      </c>
      <c r="E269" t="s">
        <v>335</v>
      </c>
      <c r="F269" t="s">
        <v>178</v>
      </c>
      <c r="G269" t="s">
        <v>482</v>
      </c>
      <c r="H269" s="48" t="s">
        <v>528</v>
      </c>
      <c r="I269" t="s">
        <v>100</v>
      </c>
      <c r="J269" t="s">
        <v>13</v>
      </c>
      <c r="K269" s="49">
        <f>'к заполнению'!D148</f>
        <v>0</v>
      </c>
      <c r="O269">
        <f>'к заполнению'!DE148</f>
        <v>0</v>
      </c>
      <c r="P269">
        <v>268</v>
      </c>
      <c r="Q269">
        <v>1</v>
      </c>
      <c r="X269" t="s">
        <v>180</v>
      </c>
      <c r="Y269" t="s">
        <v>181</v>
      </c>
      <c r="Z269" t="s">
        <v>182</v>
      </c>
    </row>
    <row r="270">
      <c r="A270" t="s">
        <v>175</v>
      </c>
      <c r="B270" t="s">
        <v>1</v>
      </c>
      <c r="C270" s="52" t="str">
        <f>'к заполнению'!$B$11</f>
        <v xml:space="preserve">2026 год, 3 квартал</v>
      </c>
      <c r="D270" t="s">
        <v>176</v>
      </c>
      <c r="E270" t="s">
        <v>335</v>
      </c>
      <c r="F270" t="s">
        <v>178</v>
      </c>
      <c r="G270" t="s">
        <v>482</v>
      </c>
      <c r="H270" s="48" t="s">
        <v>529</v>
      </c>
      <c r="I270" t="s">
        <v>101</v>
      </c>
      <c r="J270" t="s">
        <v>13</v>
      </c>
      <c r="K270" s="49">
        <f>'к заполнению'!D149</f>
        <v>0</v>
      </c>
      <c r="O270">
        <f>'к заполнению'!DE149</f>
        <v>0</v>
      </c>
      <c r="P270">
        <v>269</v>
      </c>
      <c r="Q270">
        <v>1</v>
      </c>
      <c r="X270" t="s">
        <v>180</v>
      </c>
      <c r="Y270" t="s">
        <v>181</v>
      </c>
      <c r="Z270" t="s">
        <v>182</v>
      </c>
    </row>
    <row r="271">
      <c r="A271" t="s">
        <v>175</v>
      </c>
      <c r="B271" t="s">
        <v>1</v>
      </c>
      <c r="C271" s="52" t="str">
        <f>'к заполнению'!$B$11</f>
        <v xml:space="preserve">2026 год, 3 квартал</v>
      </c>
      <c r="D271" t="s">
        <v>176</v>
      </c>
      <c r="E271" t="s">
        <v>335</v>
      </c>
      <c r="F271" t="s">
        <v>178</v>
      </c>
      <c r="G271" t="s">
        <v>482</v>
      </c>
      <c r="H271" s="48" t="s">
        <v>530</v>
      </c>
      <c r="I271" t="s">
        <v>307</v>
      </c>
      <c r="J271" t="s">
        <v>13</v>
      </c>
      <c r="K271" s="49">
        <f>'к заполнению'!D150</f>
        <v>0</v>
      </c>
      <c r="O271">
        <f>'к заполнению'!DE150</f>
        <v>0</v>
      </c>
      <c r="P271">
        <v>270</v>
      </c>
      <c r="Q271">
        <v>1</v>
      </c>
      <c r="X271" t="s">
        <v>180</v>
      </c>
      <c r="Y271" t="s">
        <v>181</v>
      </c>
      <c r="Z271" t="s">
        <v>182</v>
      </c>
    </row>
    <row r="272">
      <c r="A272" t="s">
        <v>175</v>
      </c>
      <c r="B272" t="s">
        <v>1</v>
      </c>
      <c r="C272" s="52" t="str">
        <f>'к заполнению'!$B$11</f>
        <v xml:space="preserve">2026 год, 3 квартал</v>
      </c>
      <c r="D272" t="s">
        <v>176</v>
      </c>
      <c r="E272" t="s">
        <v>335</v>
      </c>
      <c r="F272" t="s">
        <v>178</v>
      </c>
      <c r="G272" t="s">
        <v>482</v>
      </c>
      <c r="H272" s="48" t="s">
        <v>531</v>
      </c>
      <c r="I272" t="s">
        <v>309</v>
      </c>
      <c r="J272" t="s">
        <v>13</v>
      </c>
      <c r="K272" s="49">
        <f>'к заполнению'!D151</f>
        <v>0</v>
      </c>
      <c r="O272">
        <f>'к заполнению'!DE151</f>
        <v>0</v>
      </c>
      <c r="P272">
        <v>271</v>
      </c>
      <c r="Q272">
        <v>1</v>
      </c>
      <c r="X272" t="s">
        <v>180</v>
      </c>
      <c r="Y272" t="s">
        <v>181</v>
      </c>
      <c r="Z272" t="s">
        <v>182</v>
      </c>
    </row>
    <row r="273">
      <c r="A273" t="s">
        <v>175</v>
      </c>
      <c r="B273" t="s">
        <v>1</v>
      </c>
      <c r="C273" s="52" t="str">
        <f>'к заполнению'!$B$11</f>
        <v xml:space="preserve">2026 год, 3 квартал</v>
      </c>
      <c r="D273" t="s">
        <v>176</v>
      </c>
      <c r="E273" t="s">
        <v>335</v>
      </c>
      <c r="F273" t="s">
        <v>178</v>
      </c>
      <c r="G273" t="s">
        <v>482</v>
      </c>
      <c r="H273" s="48" t="s">
        <v>532</v>
      </c>
      <c r="I273" t="s">
        <v>311</v>
      </c>
      <c r="J273" t="s">
        <v>13</v>
      </c>
      <c r="K273" s="49">
        <f>'к заполнению'!D152</f>
        <v>0</v>
      </c>
      <c r="O273">
        <f>'к заполнению'!DE152</f>
        <v>0</v>
      </c>
      <c r="P273">
        <v>272</v>
      </c>
      <c r="Q273">
        <v>1</v>
      </c>
      <c r="X273" t="s">
        <v>180</v>
      </c>
      <c r="Y273" t="s">
        <v>181</v>
      </c>
      <c r="Z273" t="s">
        <v>182</v>
      </c>
    </row>
    <row r="274">
      <c r="A274" t="s">
        <v>175</v>
      </c>
      <c r="B274" t="s">
        <v>1</v>
      </c>
      <c r="C274" s="52" t="str">
        <f>'к заполнению'!$B$11</f>
        <v xml:space="preserve">2026 год, 3 квартал</v>
      </c>
      <c r="D274" t="s">
        <v>176</v>
      </c>
      <c r="E274" t="s">
        <v>335</v>
      </c>
      <c r="F274" t="s">
        <v>178</v>
      </c>
      <c r="G274" t="s">
        <v>482</v>
      </c>
      <c r="H274" s="48" t="s">
        <v>533</v>
      </c>
      <c r="I274" t="s">
        <v>313</v>
      </c>
      <c r="J274" t="s">
        <v>13</v>
      </c>
      <c r="K274" s="49">
        <f>'к заполнению'!D153</f>
        <v>0</v>
      </c>
      <c r="O274">
        <f>'к заполнению'!DE153</f>
        <v>0</v>
      </c>
      <c r="P274">
        <v>273</v>
      </c>
      <c r="Q274">
        <v>1</v>
      </c>
      <c r="X274" t="s">
        <v>180</v>
      </c>
      <c r="Y274" t="s">
        <v>181</v>
      </c>
      <c r="Z274" t="s">
        <v>182</v>
      </c>
    </row>
    <row r="275">
      <c r="A275" t="s">
        <v>175</v>
      </c>
      <c r="B275" t="s">
        <v>1</v>
      </c>
      <c r="C275" s="52" t="str">
        <f>'к заполнению'!$B$11</f>
        <v xml:space="preserve">2026 год, 3 квартал</v>
      </c>
      <c r="D275" t="s">
        <v>176</v>
      </c>
      <c r="E275" t="s">
        <v>335</v>
      </c>
      <c r="F275" t="s">
        <v>178</v>
      </c>
      <c r="G275" t="s">
        <v>482</v>
      </c>
      <c r="H275" s="48" t="s">
        <v>534</v>
      </c>
      <c r="I275" t="s">
        <v>315</v>
      </c>
      <c r="J275" t="s">
        <v>13</v>
      </c>
      <c r="K275" s="49">
        <f>'к заполнению'!D154</f>
        <v>0</v>
      </c>
      <c r="O275">
        <f>'к заполнению'!DE154</f>
        <v>0</v>
      </c>
      <c r="P275">
        <v>274</v>
      </c>
      <c r="Q275">
        <v>1</v>
      </c>
      <c r="X275" t="s">
        <v>180</v>
      </c>
      <c r="Y275" t="s">
        <v>181</v>
      </c>
      <c r="Z275" t="s">
        <v>182</v>
      </c>
    </row>
    <row r="276">
      <c r="A276" t="s">
        <v>175</v>
      </c>
      <c r="B276" t="s">
        <v>1</v>
      </c>
      <c r="C276" s="52" t="str">
        <f>'к заполнению'!$B$11</f>
        <v xml:space="preserve">2026 год, 3 квартал</v>
      </c>
      <c r="D276" t="s">
        <v>176</v>
      </c>
      <c r="E276" t="s">
        <v>335</v>
      </c>
      <c r="F276" t="s">
        <v>178</v>
      </c>
      <c r="G276" t="s">
        <v>482</v>
      </c>
      <c r="H276" s="48" t="s">
        <v>535</v>
      </c>
      <c r="I276" t="s">
        <v>107</v>
      </c>
      <c r="J276" t="s">
        <v>13</v>
      </c>
      <c r="K276" s="49">
        <f>'к заполнению'!D155</f>
        <v>0</v>
      </c>
      <c r="O276">
        <f>'к заполнению'!DE155</f>
        <v>0</v>
      </c>
      <c r="P276">
        <v>275</v>
      </c>
      <c r="Q276">
        <v>1</v>
      </c>
      <c r="X276" t="s">
        <v>180</v>
      </c>
      <c r="Y276" t="s">
        <v>181</v>
      </c>
      <c r="Z276" t="s">
        <v>182</v>
      </c>
    </row>
    <row r="277">
      <c r="A277" t="s">
        <v>175</v>
      </c>
      <c r="B277" t="s">
        <v>1</v>
      </c>
      <c r="C277" s="52" t="str">
        <f>'к заполнению'!$B$11</f>
        <v xml:space="preserve">2026 год, 3 квартал</v>
      </c>
      <c r="D277" t="s">
        <v>176</v>
      </c>
      <c r="E277" t="s">
        <v>335</v>
      </c>
      <c r="F277" t="s">
        <v>178</v>
      </c>
      <c r="G277" t="s">
        <v>482</v>
      </c>
      <c r="H277" s="48" t="s">
        <v>536</v>
      </c>
      <c r="I277" t="s">
        <v>108</v>
      </c>
      <c r="J277" t="s">
        <v>13</v>
      </c>
      <c r="K277" s="49">
        <f>'к заполнению'!D156</f>
        <v>0</v>
      </c>
      <c r="O277">
        <f>'к заполнению'!DE156</f>
        <v>0</v>
      </c>
      <c r="P277">
        <v>276</v>
      </c>
      <c r="Q277">
        <v>1</v>
      </c>
      <c r="X277" t="s">
        <v>180</v>
      </c>
      <c r="Y277" t="s">
        <v>181</v>
      </c>
      <c r="Z277" t="s">
        <v>182</v>
      </c>
    </row>
    <row r="278">
      <c r="A278" t="s">
        <v>175</v>
      </c>
      <c r="B278" t="s">
        <v>1</v>
      </c>
      <c r="C278" s="52" t="str">
        <f>'к заполнению'!$B$11</f>
        <v xml:space="preserve">2026 год, 3 квартал</v>
      </c>
      <c r="D278" t="s">
        <v>176</v>
      </c>
      <c r="E278" t="s">
        <v>335</v>
      </c>
      <c r="F278" t="s">
        <v>178</v>
      </c>
      <c r="G278" t="s">
        <v>482</v>
      </c>
      <c r="H278" s="48" t="s">
        <v>537</v>
      </c>
      <c r="I278" t="s">
        <v>319</v>
      </c>
      <c r="J278" t="s">
        <v>13</v>
      </c>
      <c r="K278" s="49">
        <f>'к заполнению'!D157</f>
        <v>0</v>
      </c>
      <c r="O278">
        <f>'к заполнению'!DE157</f>
        <v>0</v>
      </c>
      <c r="P278">
        <v>277</v>
      </c>
      <c r="Q278">
        <v>1</v>
      </c>
      <c r="X278" t="s">
        <v>180</v>
      </c>
      <c r="Y278" t="s">
        <v>181</v>
      </c>
      <c r="Z278" t="s">
        <v>182</v>
      </c>
    </row>
    <row r="279">
      <c r="A279" t="s">
        <v>175</v>
      </c>
      <c r="B279" t="s">
        <v>1</v>
      </c>
      <c r="C279" s="52" t="str">
        <f>'к заполнению'!$B$11</f>
        <v xml:space="preserve">2026 год, 3 квартал</v>
      </c>
      <c r="D279" t="s">
        <v>176</v>
      </c>
      <c r="E279" t="s">
        <v>335</v>
      </c>
      <c r="F279" t="s">
        <v>178</v>
      </c>
      <c r="G279" t="s">
        <v>482</v>
      </c>
      <c r="H279" s="48" t="s">
        <v>538</v>
      </c>
      <c r="I279" t="s">
        <v>321</v>
      </c>
      <c r="J279" t="s">
        <v>13</v>
      </c>
      <c r="K279" s="49">
        <f>'к заполнению'!D158</f>
        <v>0</v>
      </c>
      <c r="O279">
        <f>'к заполнению'!DE158</f>
        <v>0</v>
      </c>
      <c r="P279">
        <v>278</v>
      </c>
      <c r="Q279">
        <v>1</v>
      </c>
      <c r="X279" t="s">
        <v>180</v>
      </c>
      <c r="Y279" t="s">
        <v>181</v>
      </c>
      <c r="Z279" t="s">
        <v>182</v>
      </c>
    </row>
    <row r="280">
      <c r="A280" t="s">
        <v>175</v>
      </c>
      <c r="B280" t="s">
        <v>1</v>
      </c>
      <c r="C280" s="52" t="str">
        <f>'к заполнению'!$B$11</f>
        <v xml:space="preserve">2026 год, 3 квартал</v>
      </c>
      <c r="D280" t="s">
        <v>176</v>
      </c>
      <c r="E280" t="s">
        <v>335</v>
      </c>
      <c r="F280" t="s">
        <v>178</v>
      </c>
      <c r="G280" t="s">
        <v>482</v>
      </c>
      <c r="H280" s="48" t="s">
        <v>539</v>
      </c>
      <c r="I280" t="s">
        <v>323</v>
      </c>
      <c r="J280" t="s">
        <v>13</v>
      </c>
      <c r="K280" s="49">
        <f>'к заполнению'!D159</f>
        <v>0</v>
      </c>
      <c r="O280">
        <f>'к заполнению'!DE159</f>
        <v>0</v>
      </c>
      <c r="P280">
        <v>279</v>
      </c>
      <c r="Q280">
        <v>1</v>
      </c>
      <c r="X280" t="s">
        <v>180</v>
      </c>
      <c r="Y280" t="s">
        <v>181</v>
      </c>
      <c r="Z280" t="s">
        <v>182</v>
      </c>
    </row>
    <row r="281">
      <c r="A281" t="s">
        <v>175</v>
      </c>
      <c r="B281" t="s">
        <v>1</v>
      </c>
      <c r="C281" s="52" t="str">
        <f>'к заполнению'!$B$11</f>
        <v xml:space="preserve">2026 год, 3 квартал</v>
      </c>
      <c r="D281" t="s">
        <v>176</v>
      </c>
      <c r="E281" t="s">
        <v>335</v>
      </c>
      <c r="F281" t="s">
        <v>178</v>
      </c>
      <c r="G281" t="s">
        <v>482</v>
      </c>
      <c r="H281" s="48" t="s">
        <v>540</v>
      </c>
      <c r="I281" t="s">
        <v>112</v>
      </c>
      <c r="J281" t="s">
        <v>13</v>
      </c>
      <c r="K281" s="49">
        <f>'к заполнению'!D160</f>
        <v>0</v>
      </c>
      <c r="O281">
        <f>'к заполнению'!DE160</f>
        <v>0</v>
      </c>
      <c r="P281">
        <v>280</v>
      </c>
      <c r="Q281">
        <v>1</v>
      </c>
      <c r="X281" t="s">
        <v>180</v>
      </c>
      <c r="Y281" t="s">
        <v>181</v>
      </c>
      <c r="Z281" t="s">
        <v>182</v>
      </c>
    </row>
    <row r="282">
      <c r="A282" t="s">
        <v>175</v>
      </c>
      <c r="B282" t="s">
        <v>1</v>
      </c>
      <c r="C282" s="52" t="str">
        <f>'к заполнению'!$B$11</f>
        <v xml:space="preserve">2026 год, 3 квартал</v>
      </c>
      <c r="D282" t="s">
        <v>176</v>
      </c>
      <c r="E282" t="s">
        <v>335</v>
      </c>
      <c r="F282" t="s">
        <v>178</v>
      </c>
      <c r="G282" t="s">
        <v>482</v>
      </c>
      <c r="H282" s="48" t="s">
        <v>541</v>
      </c>
      <c r="I282" t="s">
        <v>113</v>
      </c>
      <c r="J282" t="s">
        <v>13</v>
      </c>
      <c r="K282" s="49">
        <f>'к заполнению'!D161</f>
        <v>0</v>
      </c>
      <c r="O282">
        <f>'к заполнению'!DE161</f>
        <v>0</v>
      </c>
      <c r="P282">
        <v>281</v>
      </c>
      <c r="Q282">
        <v>1</v>
      </c>
      <c r="X282" t="s">
        <v>180</v>
      </c>
      <c r="Y282" t="s">
        <v>181</v>
      </c>
      <c r="Z282" t="s">
        <v>182</v>
      </c>
    </row>
    <row r="283">
      <c r="A283" t="s">
        <v>175</v>
      </c>
      <c r="B283" t="s">
        <v>1</v>
      </c>
      <c r="C283" s="52" t="str">
        <f>'к заполнению'!$B$11</f>
        <v xml:space="preserve">2026 год, 3 квартал</v>
      </c>
      <c r="D283" t="s">
        <v>176</v>
      </c>
      <c r="E283" t="s">
        <v>335</v>
      </c>
      <c r="F283" t="s">
        <v>178</v>
      </c>
      <c r="G283" t="s">
        <v>482</v>
      </c>
      <c r="H283" s="48" t="s">
        <v>542</v>
      </c>
      <c r="I283" t="s">
        <v>327</v>
      </c>
      <c r="J283" t="s">
        <v>13</v>
      </c>
      <c r="K283" s="49">
        <f>'к заполнению'!D162</f>
        <v>0</v>
      </c>
      <c r="O283">
        <f>'к заполнению'!DE162</f>
        <v>0</v>
      </c>
      <c r="P283">
        <v>282</v>
      </c>
      <c r="Q283">
        <v>1</v>
      </c>
      <c r="X283" t="s">
        <v>180</v>
      </c>
      <c r="Y283" t="s">
        <v>181</v>
      </c>
      <c r="Z283" t="s">
        <v>182</v>
      </c>
    </row>
    <row r="284">
      <c r="A284" t="s">
        <v>175</v>
      </c>
      <c r="B284" t="s">
        <v>1</v>
      </c>
      <c r="C284" s="52" t="str">
        <f>'к заполнению'!$B$11</f>
        <v xml:space="preserve">2026 год, 3 квартал</v>
      </c>
      <c r="D284" t="s">
        <v>176</v>
      </c>
      <c r="E284" t="s">
        <v>335</v>
      </c>
      <c r="F284" t="s">
        <v>178</v>
      </c>
      <c r="G284" t="s">
        <v>482</v>
      </c>
      <c r="H284" s="48" t="s">
        <v>543</v>
      </c>
      <c r="I284" t="s">
        <v>365</v>
      </c>
      <c r="J284" t="s">
        <v>121</v>
      </c>
      <c r="L284" s="50">
        <f>'к заполнению'!D163</f>
        <v>2530</v>
      </c>
      <c r="O284">
        <f>'к заполнению'!DE163</f>
        <v>0</v>
      </c>
      <c r="P284">
        <v>283</v>
      </c>
      <c r="Q284">
        <v>1</v>
      </c>
      <c r="X284" t="s">
        <v>180</v>
      </c>
      <c r="Y284" t="s">
        <v>181</v>
      </c>
      <c r="Z284" t="s">
        <v>188</v>
      </c>
    </row>
    <row r="285">
      <c r="A285" t="s">
        <v>175</v>
      </c>
      <c r="B285" t="s">
        <v>1</v>
      </c>
      <c r="C285" s="52" t="str">
        <f>'к заполнению'!$B$11</f>
        <v xml:space="preserve">2026 год, 3 квартал</v>
      </c>
      <c r="D285" t="s">
        <v>176</v>
      </c>
      <c r="E285" t="s">
        <v>335</v>
      </c>
      <c r="F285" t="s">
        <v>178</v>
      </c>
      <c r="G285" t="s">
        <v>482</v>
      </c>
      <c r="H285" s="48" t="s">
        <v>544</v>
      </c>
      <c r="I285" t="s">
        <v>367</v>
      </c>
      <c r="J285" t="s">
        <v>121</v>
      </c>
      <c r="L285" s="50">
        <f>'к заполнению'!D164</f>
        <v>472</v>
      </c>
      <c r="O285">
        <f>'к заполнению'!DE164</f>
        <v>0</v>
      </c>
      <c r="P285">
        <v>284</v>
      </c>
      <c r="Q285">
        <v>1</v>
      </c>
      <c r="X285" t="s">
        <v>180</v>
      </c>
      <c r="Y285" t="s">
        <v>181</v>
      </c>
      <c r="Z285" t="s">
        <v>188</v>
      </c>
    </row>
    <row r="286">
      <c r="A286" t="s">
        <v>175</v>
      </c>
      <c r="B286" t="s">
        <v>1</v>
      </c>
      <c r="C286" s="52" t="str">
        <f>'к заполнению'!$B$11</f>
        <v xml:space="preserve">2026 год, 3 квартал</v>
      </c>
      <c r="D286" t="s">
        <v>176</v>
      </c>
      <c r="E286" t="s">
        <v>335</v>
      </c>
      <c r="F286" t="s">
        <v>178</v>
      </c>
      <c r="G286" t="s">
        <v>482</v>
      </c>
      <c r="H286" s="48" t="s">
        <v>545</v>
      </c>
      <c r="I286" t="s">
        <v>369</v>
      </c>
      <c r="J286" t="s">
        <v>13</v>
      </c>
      <c r="K286" s="49">
        <f>'к заполнению'!D165</f>
        <v>0</v>
      </c>
      <c r="O286">
        <f>'к заполнению'!DE165</f>
        <v>0</v>
      </c>
      <c r="P286">
        <v>285</v>
      </c>
      <c r="Q286">
        <v>1</v>
      </c>
      <c r="X286" t="s">
        <v>180</v>
      </c>
      <c r="Y286" t="s">
        <v>181</v>
      </c>
      <c r="Z286" t="s">
        <v>182</v>
      </c>
    </row>
    <row r="287">
      <c r="A287" t="s">
        <v>175</v>
      </c>
      <c r="B287" t="s">
        <v>1</v>
      </c>
      <c r="C287" s="52" t="str">
        <f>'к заполнению'!$B$11</f>
        <v xml:space="preserve">2026 год, 3 квартал</v>
      </c>
      <c r="D287" t="s">
        <v>176</v>
      </c>
      <c r="E287" t="s">
        <v>335</v>
      </c>
      <c r="F287" t="s">
        <v>178</v>
      </c>
      <c r="G287" t="s">
        <v>482</v>
      </c>
      <c r="H287" s="48" t="s">
        <v>546</v>
      </c>
      <c r="I287" t="s">
        <v>371</v>
      </c>
      <c r="J287" t="s">
        <v>13</v>
      </c>
      <c r="K287" s="49">
        <f>'к заполнению'!D166</f>
        <v>2</v>
      </c>
      <c r="O287">
        <f>'к заполнению'!DE166</f>
        <v>0</v>
      </c>
      <c r="P287">
        <v>286</v>
      </c>
      <c r="Q287">
        <v>1</v>
      </c>
      <c r="X287" t="s">
        <v>180</v>
      </c>
      <c r="Y287" t="s">
        <v>181</v>
      </c>
      <c r="Z287" t="s">
        <v>182</v>
      </c>
    </row>
    <row r="288">
      <c r="A288" t="s">
        <v>175</v>
      </c>
      <c r="B288" t="s">
        <v>1</v>
      </c>
      <c r="C288" s="52" t="str">
        <f>'к заполнению'!$B$11</f>
        <v xml:space="preserve">2026 год, 3 квартал</v>
      </c>
      <c r="D288" t="s">
        <v>176</v>
      </c>
      <c r="E288" t="s">
        <v>335</v>
      </c>
      <c r="F288" t="s">
        <v>178</v>
      </c>
      <c r="G288" t="s">
        <v>482</v>
      </c>
      <c r="H288" s="48" t="s">
        <v>547</v>
      </c>
      <c r="I288" t="s">
        <v>373</v>
      </c>
      <c r="J288" t="s">
        <v>13</v>
      </c>
      <c r="K288" s="49">
        <f>'к заполнению'!D167</f>
        <v>133</v>
      </c>
      <c r="O288">
        <f>'к заполнению'!DE167</f>
        <v>0</v>
      </c>
      <c r="P288">
        <v>287</v>
      </c>
      <c r="Q288">
        <v>1</v>
      </c>
      <c r="X288" t="s">
        <v>180</v>
      </c>
      <c r="Y288" t="s">
        <v>181</v>
      </c>
      <c r="Z288" t="s">
        <v>182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9" activeCellId="0" sqref="E19"/>
    </sheetView>
  </sheetViews>
  <sheetFormatPr defaultRowHeight="14.25"/>
  <cols>
    <col bestFit="1" customWidth="1" min="1" max="1" width="41.140625"/>
  </cols>
  <sheetData>
    <row r="1">
      <c r="A1" t="s">
        <v>548</v>
      </c>
    </row>
    <row r="2">
      <c r="A2" t="s">
        <v>549</v>
      </c>
    </row>
    <row r="3">
      <c r="A3" t="s">
        <v>550</v>
      </c>
    </row>
    <row r="4">
      <c r="A4" t="s">
        <v>551</v>
      </c>
    </row>
    <row r="5">
      <c r="A5" t="s">
        <v>552</v>
      </c>
    </row>
    <row r="6">
      <c r="A6" t="s">
        <v>553</v>
      </c>
    </row>
    <row r="7">
      <c r="A7" t="s">
        <v>554</v>
      </c>
    </row>
    <row r="8">
      <c r="A8" t="s">
        <v>6</v>
      </c>
    </row>
    <row r="9">
      <c r="A9" t="s">
        <v>555</v>
      </c>
    </row>
    <row r="10">
      <c r="A10" t="s">
        <v>556</v>
      </c>
    </row>
    <row r="11">
      <c r="A11" t="s">
        <v>557</v>
      </c>
    </row>
    <row r="12">
      <c r="A12" t="s">
        <v>558</v>
      </c>
    </row>
    <row r="13">
      <c r="A13" t="s">
        <v>559</v>
      </c>
    </row>
    <row r="14">
      <c r="A14" t="s">
        <v>560</v>
      </c>
    </row>
    <row r="15">
      <c r="A15" t="s">
        <v>561</v>
      </c>
    </row>
    <row r="16">
      <c r="A16" t="s">
        <v>562</v>
      </c>
    </row>
    <row r="17">
      <c r="A17" t="s">
        <v>563</v>
      </c>
    </row>
    <row r="18">
      <c r="A18" t="s">
        <v>564</v>
      </c>
    </row>
    <row r="19">
      <c r="A19" t="s">
        <v>565</v>
      </c>
    </row>
    <row r="20">
      <c r="A20" t="s">
        <v>566</v>
      </c>
    </row>
    <row r="21">
      <c r="A21" t="s">
        <v>567</v>
      </c>
    </row>
    <row r="22">
      <c r="A22" t="s">
        <v>568</v>
      </c>
    </row>
    <row r="23">
      <c r="A23" t="s">
        <v>569</v>
      </c>
    </row>
    <row r="24">
      <c r="A24" t="s">
        <v>570</v>
      </c>
    </row>
    <row r="25">
      <c r="A25" t="s">
        <v>571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revision>1</cp:revision>
  <dcterms:created xsi:type="dcterms:W3CDTF">2025-12-25T07:57:32Z</dcterms:created>
  <dcterms:modified xsi:type="dcterms:W3CDTF">2026-10-21T08:34:43Z</dcterms:modified>
</cp:coreProperties>
</file>